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igodbout\Desktop\"/>
    </mc:Choice>
  </mc:AlternateContent>
  <workbookProtection workbookAlgorithmName="SHA-512" workbookHashValue="f13PQvNlSe+xO6e5JIEJlhxZKCEzeT+Lx7FXvdxNepZBYAlHy2Vw7aT+Vq5KGCBHrfSmQA+YhGaJdu1Y9RqLRA==" workbookSaltValue="pCofxCMzhtOkUbxuDVESRA==" workbookSpinCount="100000" lockStructure="1"/>
  <bookViews>
    <workbookView xWindow="-120" yWindow="-120" windowWidth="29040" windowHeight="15720" firstSheet="4" activeTab="4"/>
  </bookViews>
  <sheets>
    <sheet name="DS_INTERNAL_SETTINGS_STORAGE" sheetId="4" state="veryHidden" r:id="rId1"/>
    <sheet name="DS_INTERNAL_DOCGROUP_STORAGE" sheetId="5" state="veryHidden" r:id="rId2"/>
    <sheet name="DS_INTERNAL_DOCUMENT_STORAGE" sheetId="6" state="veryHidden" r:id="rId3"/>
    <sheet name="DS_INTERNAL_SNIP_STORAGE" sheetId="7" state="veryHidden" r:id="rId4"/>
    <sheet name="Revenus et dépenses" sheetId="1" r:id="rId5"/>
    <sheet name="TPS-TVQ" sheetId="3" state="hidden" r:id="rId6"/>
    <sheet name="Copyright Effisca" sheetId="2" state="hidden" r:id="rId7"/>
  </sheets>
  <definedNames>
    <definedName name="dcn" localSheetId="4">'Revenus et dépenses'!#REF!</definedName>
    <definedName name="_xlnm.Print_Area" localSheetId="4">'Revenus et dépenses'!$A$1:$N$125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3" i="1" l="1"/>
  <c r="K123" i="1"/>
  <c r="L122" i="1"/>
  <c r="N122" i="1" s="1"/>
  <c r="K122" i="1"/>
  <c r="O121" i="1"/>
  <c r="L120" i="1"/>
  <c r="N120" i="1" s="1"/>
  <c r="K120" i="1"/>
  <c r="O119" i="1"/>
  <c r="O118" i="1"/>
  <c r="L117" i="1"/>
  <c r="M117" i="1" s="1"/>
  <c r="K117" i="1"/>
  <c r="L116" i="1"/>
  <c r="N116" i="1" s="1"/>
  <c r="K116" i="1"/>
  <c r="O115" i="1"/>
  <c r="O114" i="1"/>
  <c r="L113" i="1"/>
  <c r="K113" i="1"/>
  <c r="L112" i="1"/>
  <c r="K112" i="1"/>
  <c r="L104" i="1"/>
  <c r="K104" i="1"/>
  <c r="M104" i="1" s="1"/>
  <c r="L102" i="1"/>
  <c r="K102" i="1"/>
  <c r="L99" i="1"/>
  <c r="K99" i="1"/>
  <c r="L98" i="1"/>
  <c r="K98" i="1"/>
  <c r="L97" i="1"/>
  <c r="K97" i="1"/>
  <c r="L96" i="1"/>
  <c r="K96" i="1"/>
  <c r="L93" i="1"/>
  <c r="K93" i="1"/>
  <c r="L92" i="1"/>
  <c r="K92" i="1"/>
  <c r="L83" i="1"/>
  <c r="K83" i="1"/>
  <c r="L82" i="1"/>
  <c r="K82" i="1"/>
  <c r="L81" i="1"/>
  <c r="K81" i="1"/>
  <c r="L80" i="1"/>
  <c r="K80" i="1"/>
  <c r="L79" i="1"/>
  <c r="K79" i="1"/>
  <c r="N79" i="1" s="1"/>
  <c r="L78" i="1"/>
  <c r="K78" i="1"/>
  <c r="L77" i="1"/>
  <c r="K77" i="1"/>
  <c r="K74" i="1"/>
  <c r="L74" i="1" s="1"/>
  <c r="L69" i="1"/>
  <c r="K69" i="1"/>
  <c r="K58" i="1"/>
  <c r="L58" i="1" s="1"/>
  <c r="K57" i="1"/>
  <c r="L57" i="1" s="1"/>
  <c r="M57" i="1" s="1"/>
  <c r="K56" i="1"/>
  <c r="L56" i="1" s="1"/>
  <c r="K55" i="1"/>
  <c r="L55" i="1" s="1"/>
  <c r="K54" i="1"/>
  <c r="L54" i="1" s="1"/>
  <c r="K53" i="1"/>
  <c r="L53" i="1" s="1"/>
  <c r="K52" i="1"/>
  <c r="L52" i="1" s="1"/>
  <c r="K51" i="1"/>
  <c r="L51" i="1" s="1"/>
  <c r="K50" i="1"/>
  <c r="L50" i="1" s="1"/>
  <c r="K48" i="1"/>
  <c r="L48" i="1" s="1"/>
  <c r="K47" i="1"/>
  <c r="L47" i="1" s="1"/>
  <c r="K46" i="1"/>
  <c r="L46" i="1" s="1"/>
  <c r="K45" i="1"/>
  <c r="L45" i="1" s="1"/>
  <c r="K44" i="1"/>
  <c r="L44" i="1" s="1"/>
  <c r="K43" i="1"/>
  <c r="L43" i="1" s="1"/>
  <c r="K42" i="1"/>
  <c r="L42" i="1" s="1"/>
  <c r="K41" i="1"/>
  <c r="L41" i="1" s="1"/>
  <c r="K40" i="1"/>
  <c r="L40" i="1" s="1"/>
  <c r="K39" i="1"/>
  <c r="L39" i="1" s="1"/>
  <c r="K38" i="1"/>
  <c r="L38" i="1" s="1"/>
  <c r="O38" i="1" s="1"/>
  <c r="N37" i="1"/>
  <c r="M37" i="1"/>
  <c r="K36" i="1"/>
  <c r="L36" i="1" s="1"/>
  <c r="L32" i="1"/>
  <c r="N32" i="1" s="1"/>
  <c r="L28" i="1"/>
  <c r="L27" i="1"/>
  <c r="L26" i="1"/>
  <c r="L25" i="1"/>
  <c r="N25" i="1" s="1"/>
  <c r="L24" i="1"/>
  <c r="N24" i="1" s="1"/>
  <c r="L23" i="1"/>
  <c r="N23" i="1" s="1"/>
  <c r="B20" i="1"/>
  <c r="L37" i="1" l="1"/>
  <c r="O37" i="1" s="1"/>
  <c r="N69" i="1"/>
  <c r="N77" i="1"/>
  <c r="M79" i="1"/>
  <c r="M92" i="1"/>
  <c r="N92" i="1"/>
  <c r="N117" i="1"/>
  <c r="O117" i="1" s="1"/>
  <c r="M122" i="1"/>
  <c r="O122" i="1" s="1"/>
  <c r="L29" i="1"/>
  <c r="M23" i="1"/>
  <c r="N41" i="1"/>
  <c r="M41" i="1"/>
  <c r="O41" i="1" s="1"/>
  <c r="N42" i="1"/>
  <c r="M42" i="1"/>
  <c r="N43" i="1"/>
  <c r="M43" i="1"/>
  <c r="M45" i="1"/>
  <c r="N45" i="1"/>
  <c r="O45" i="1"/>
  <c r="N36" i="1"/>
  <c r="M36" i="1"/>
  <c r="M46" i="1"/>
  <c r="N46" i="1"/>
  <c r="N58" i="1"/>
  <c r="M58" i="1"/>
  <c r="N52" i="1"/>
  <c r="M52" i="1"/>
  <c r="N55" i="1"/>
  <c r="M55" i="1"/>
  <c r="O55" i="1" s="1"/>
  <c r="M56" i="1"/>
  <c r="N56" i="1"/>
  <c r="N44" i="1"/>
  <c r="M44" i="1"/>
  <c r="N48" i="1"/>
  <c r="M48" i="1"/>
  <c r="O48" i="1" s="1"/>
  <c r="N51" i="1"/>
  <c r="M51" i="1"/>
  <c r="O51" i="1" s="1"/>
  <c r="N53" i="1"/>
  <c r="M53" i="1"/>
  <c r="N54" i="1"/>
  <c r="M54" i="1"/>
  <c r="M50" i="1"/>
  <c r="N50" i="1"/>
  <c r="M82" i="1"/>
  <c r="M112" i="1"/>
  <c r="N82" i="1"/>
  <c r="N112" i="1"/>
  <c r="M77" i="1"/>
  <c r="M32" i="1"/>
  <c r="N57" i="1"/>
  <c r="O57" i="1" s="1"/>
  <c r="M123" i="1"/>
  <c r="M24" i="1"/>
  <c r="N123" i="1"/>
  <c r="M83" i="1"/>
  <c r="M113" i="1"/>
  <c r="N83" i="1"/>
  <c r="N113" i="1"/>
  <c r="M25" i="1"/>
  <c r="M120" i="1"/>
  <c r="O120" i="1" s="1"/>
  <c r="M29" i="1"/>
  <c r="M129" i="1" s="1"/>
  <c r="N27" i="1"/>
  <c r="M69" i="1"/>
  <c r="N104" i="1"/>
  <c r="O104" i="1" s="1"/>
  <c r="M116" i="1"/>
  <c r="O116" i="1" s="1"/>
  <c r="M27" i="1"/>
  <c r="O56" i="1" l="1"/>
  <c r="O43" i="1"/>
  <c r="O83" i="1"/>
  <c r="O27" i="1"/>
  <c r="N29" i="1"/>
  <c r="N129" i="1" s="1"/>
  <c r="M127" i="1"/>
  <c r="O44" i="1"/>
  <c r="O53" i="1"/>
  <c r="O52" i="1"/>
  <c r="O54" i="1"/>
  <c r="M132" i="1"/>
  <c r="M136" i="1" s="1"/>
  <c r="O113" i="1"/>
  <c r="O123" i="1"/>
  <c r="N132" i="1"/>
  <c r="O92" i="1"/>
  <c r="O112" i="1"/>
  <c r="O82" i="1"/>
  <c r="O46" i="1"/>
  <c r="O36" i="1"/>
  <c r="O50" i="1"/>
  <c r="O42" i="1"/>
  <c r="O58" i="1"/>
  <c r="N136" i="1" l="1"/>
  <c r="O132" i="1" s="1"/>
  <c r="E29" i="1" l="1"/>
</calcChain>
</file>

<file path=xl/comments1.xml><?xml version="1.0" encoding="utf-8"?>
<comments xmlns="http://schemas.openxmlformats.org/spreadsheetml/2006/main">
  <authors>
    <author>Nicolas Godbout</author>
  </authors>
  <commentList>
    <comment ref="L26" authorId="0" shapeId="0">
      <text>
        <r>
          <rPr>
            <b/>
            <sz val="9"/>
            <color indexed="81"/>
            <rFont val="Tahoma"/>
            <family val="2"/>
          </rPr>
          <t>Nicolas Godbout:</t>
        </r>
        <r>
          <rPr>
            <sz val="9"/>
            <color indexed="81"/>
            <rFont val="Tahoma"/>
            <family val="2"/>
          </rPr>
          <t xml:space="preserve">
attention à la devise
</t>
        </r>
      </text>
    </comment>
  </commentList>
</comments>
</file>

<file path=xl/connections.xml><?xml version="1.0" encoding="utf-8"?>
<connections xmlns="http://schemas.openxmlformats.org/spreadsheetml/2006/main">
  <connection id="1" keepAlive="1" name="Requête - TPS-TVQ" description="Connexion à la requête « TPS-TVQ » dans le classeur." type="5" refreshedVersion="0" background="1">
    <dbPr connection="Provider=Microsoft.Mashup.OleDb.1;Data Source=$Workbook$;Location=TPS-TVQ;Extended Properties=&quot;&quot;" command="SELECT * FROM [TPS-TVQ]"/>
  </connection>
</connections>
</file>

<file path=xl/sharedStrings.xml><?xml version="1.0" encoding="utf-8"?>
<sst xmlns="http://schemas.openxmlformats.org/spreadsheetml/2006/main" count="273" uniqueCount="160">
  <si>
    <t>FRAIS DE VEHICULE</t>
  </si>
  <si>
    <t>Type d'activité :</t>
  </si>
  <si>
    <t>PORTION D'UTILISATION POUR AFFAIRES</t>
  </si>
  <si>
    <t xml:space="preserve">Assurance maison </t>
  </si>
  <si>
    <t>SI pas travailleur autonome toute l'année, fournir les chiffres seulement pour la période concernée.</t>
  </si>
  <si>
    <t>ex. : 5000 km / 20000 km ou 25%</t>
  </si>
  <si>
    <t>ex.: 1 pièce/4,5 ou 22%</t>
  </si>
  <si>
    <t>Nom de l'entreprise (si enregistrée) :</t>
  </si>
  <si>
    <t>Cotisations professionnelles et permis</t>
  </si>
  <si>
    <t>Autres (spécifiez) :</t>
  </si>
  <si>
    <t>Publicité et promotion</t>
  </si>
  <si>
    <t>Entretien du véhicule</t>
  </si>
  <si>
    <t>Ordinateurs et autre équipement informatique</t>
  </si>
  <si>
    <t>Logiciels</t>
  </si>
  <si>
    <t xml:space="preserve">Équipement </t>
  </si>
  <si>
    <t>Donner montants totaux pour l'année même si personnel</t>
  </si>
  <si>
    <t xml:space="preserve">Taxes municipales </t>
  </si>
  <si>
    <t>Taxes scolaires</t>
  </si>
  <si>
    <t>%</t>
  </si>
  <si>
    <t>Fournitures</t>
  </si>
  <si>
    <t>Frais de carburant</t>
  </si>
  <si>
    <t>Frais de gestion et d'administration</t>
  </si>
  <si>
    <t>Frais de repas et de représentation (si avec client ou fournisseur)</t>
  </si>
  <si>
    <t>Intérêts et frais bancaires (à usage pour affaires)</t>
  </si>
  <si>
    <t>Téléphone cellulaire</t>
  </si>
  <si>
    <t>Assurances</t>
  </si>
  <si>
    <t>Assurances professionnelles (pas véhicule ici)</t>
  </si>
  <si>
    <t>Frais de stationnement (seulement ceux pour affaires)</t>
  </si>
  <si>
    <t>BUREAU À DOMICILE</t>
  </si>
  <si>
    <t>Si acheté durant l'année de déclaration, fournir le prix d'achat.</t>
  </si>
  <si>
    <t>Sous-traitants</t>
  </si>
  <si>
    <t>Date acquisition</t>
  </si>
  <si>
    <t xml:space="preserve">Autres (précisez) : </t>
  </si>
  <si>
    <t>Frais de condo</t>
  </si>
  <si>
    <t>Si Société en nom collectif, votre % des bénéfices : ___________</t>
  </si>
  <si>
    <t>Les sociétés en nom collectif doivent inclure tout les revenus et toutes les dépenses de la société.</t>
  </si>
  <si>
    <t>QUESTIONNAIRE DE TRAVAIL AUTONOME</t>
  </si>
  <si>
    <t xml:space="preserve">Année d'imposition visée : </t>
  </si>
  <si>
    <t>Si acheté durant l'année de déclaration, fournir le prix d'achat :</t>
  </si>
  <si>
    <t>IMMOBILISATIONS (SEULEMENT SI JAMAIS AMORTIES AVANT)</t>
  </si>
  <si>
    <t>En général, biens durant plus d'une année et de plus de 200$. Si moins de 200$, mettre comme fourniture svp.</t>
  </si>
  <si>
    <t>Si acquis avant et jamais amortit, fournir la valeur marchande de remplacement.</t>
  </si>
  <si>
    <t>Valeur / Prix</t>
  </si>
  <si>
    <t>Voir instructions ci-haut</t>
  </si>
  <si>
    <t>Catégorie #12</t>
  </si>
  <si>
    <t>Catégorie #8</t>
  </si>
  <si>
    <t>Petits outils</t>
  </si>
  <si>
    <t>Catégorie #50 (SAUF si acheté entre 27-01-2009 et fev 2011)</t>
  </si>
  <si>
    <t>Bureau, chaises, mobilier</t>
  </si>
  <si>
    <t>Pourcentage d'utilisation du véhicule pour affaires :</t>
  </si>
  <si>
    <t>Frais juridiques et honoraires professionnels</t>
  </si>
  <si>
    <t>Frais comptables (nous ajouterons automatiquement nos frais)</t>
  </si>
  <si>
    <t>Frais de location (loyer commercial seulement, voir section domicile plus loin)</t>
  </si>
  <si>
    <t>Internet (précisez le % pour affaires)</t>
  </si>
  <si>
    <t>Chauffage et électricité</t>
  </si>
  <si>
    <t>Si propriétaire</t>
  </si>
  <si>
    <t>Si locataire</t>
  </si>
  <si>
    <t>Il faut aussi fournir la date de début et de la fin du contrat :</t>
  </si>
  <si>
    <t>Achats de biens destinés à la revente (inscrire aussi inventaire)</t>
  </si>
  <si>
    <t>COÛT DES PRODUITS VENDUS (si vente de produits)</t>
  </si>
  <si>
    <t xml:space="preserve">REVENUS </t>
  </si>
  <si>
    <t>DÉPENSES DIRECTES</t>
  </si>
  <si>
    <t xml:space="preserve">Vous n'êtes pas inscrit aux taxes </t>
  </si>
  <si>
    <t>Identification</t>
  </si>
  <si>
    <t>Inventaire (stocks) à la fin de la période</t>
  </si>
  <si>
    <t xml:space="preserve">Marque du véhicule : </t>
  </si>
  <si>
    <t xml:space="preserve">Si loué : </t>
  </si>
  <si>
    <t xml:space="preserve">Si c'est un véhicule loué, fournir prix de détail suggéré du fabricant : </t>
  </si>
  <si>
    <t xml:space="preserve">Si vous avez acheté le véhicule: </t>
  </si>
  <si>
    <t>Si acquis avant et jamais amortit avant, fournir la valeur marchande de remplacement.)</t>
  </si>
  <si>
    <t>Intérêts sur prêt auto</t>
  </si>
  <si>
    <t>Autres dépenses</t>
  </si>
  <si>
    <t>Plaques</t>
  </si>
  <si>
    <t>Permis de conduire</t>
  </si>
  <si>
    <t>SOURCE DE REVENU QUI NE FIGURENT SUR AUCUN FEUILLET FISCAL</t>
  </si>
  <si>
    <t xml:space="preserve">NOM DE LA PERSONNE :   </t>
  </si>
  <si>
    <t xml:space="preserve">Autres (précisez) - ne pas mettre internet ni le téléphone dans cette section svp : </t>
  </si>
  <si>
    <t>Petits outils (moins de 200$)</t>
  </si>
  <si>
    <t>Enregistrement au Registraire des Entreprises (34$)</t>
  </si>
  <si>
    <t>TPS</t>
  </si>
  <si>
    <t>TVQ</t>
  </si>
  <si>
    <t xml:space="preserve">TPS </t>
  </si>
  <si>
    <t xml:space="preserve">TVQ </t>
  </si>
  <si>
    <t xml:space="preserve">TPS sur ventes </t>
  </si>
  <si>
    <t xml:space="preserve">TVQ sur vente </t>
  </si>
  <si>
    <t xml:space="preserve">CTI </t>
  </si>
  <si>
    <t xml:space="preserve">RTI </t>
  </si>
  <si>
    <t>Déclaration de taxes détaillée</t>
  </si>
  <si>
    <t xml:space="preserve">Si location, frais de location (pour la période de l'année)  prêt auto n'est pas location) </t>
  </si>
  <si>
    <t xml:space="preserve">Frais de déplacement </t>
  </si>
  <si>
    <t>Congrès et formation</t>
  </si>
  <si>
    <t xml:space="preserve">Est-ce que certains sous-traitants ont reçus plus de 500$ (oui/non) ? </t>
  </si>
  <si>
    <t>(répondez oui ou non)</t>
  </si>
  <si>
    <t>Travaux en cours (le travail engagé mais pas encore facturé est imposable)</t>
  </si>
  <si>
    <t>100% des dépenses ici</t>
  </si>
  <si>
    <r>
      <t xml:space="preserve">Type de propriété:                       </t>
    </r>
    <r>
      <rPr>
        <sz val="12"/>
        <rFont val="Arial"/>
        <family val="2"/>
        <scheme val="minor"/>
      </rPr>
      <t xml:space="preserve"> </t>
    </r>
  </si>
  <si>
    <r>
      <t xml:space="preserve">% </t>
    </r>
    <r>
      <rPr>
        <sz val="9"/>
        <rFont val="Arial"/>
        <family val="2"/>
        <scheme val="minor"/>
      </rPr>
      <t>(si  moins que 100%)</t>
    </r>
  </si>
  <si>
    <r>
      <t xml:space="preserve">Location à </t>
    </r>
    <r>
      <rPr>
        <u/>
        <sz val="10"/>
        <rFont val="Arial"/>
        <family val="2"/>
        <scheme val="minor"/>
      </rPr>
      <t>court terme</t>
    </r>
    <r>
      <rPr>
        <sz val="10"/>
        <rFont val="Arial"/>
        <family val="2"/>
        <scheme val="minor"/>
      </rPr>
      <t xml:space="preserve"> (à 100%)</t>
    </r>
  </si>
  <si>
    <r>
      <t xml:space="preserve">*SVP fournir les </t>
    </r>
    <r>
      <rPr>
        <b/>
        <sz val="10"/>
        <rFont val="Arial"/>
        <family val="2"/>
        <scheme val="minor"/>
      </rPr>
      <t>montants totaux pour l'appartement au complet</t>
    </r>
    <r>
      <rPr>
        <sz val="10"/>
        <rFont val="Arial"/>
        <family val="2"/>
        <scheme val="minor"/>
      </rPr>
      <t xml:space="preserve"> même si partagé avec des colocs.</t>
    </r>
  </si>
  <si>
    <r>
      <t xml:space="preserve">Intérêt hypothécaire (la portion du capital n'est </t>
    </r>
    <r>
      <rPr>
        <u/>
        <sz val="10"/>
        <rFont val="Arial"/>
        <family val="2"/>
        <scheme val="minor"/>
      </rPr>
      <t>PAS</t>
    </r>
    <r>
      <rPr>
        <sz val="10"/>
        <rFont val="Arial"/>
        <family val="2"/>
        <scheme val="minor"/>
      </rPr>
      <t xml:space="preserve"> déductible)</t>
    </r>
  </si>
  <si>
    <r>
      <t xml:space="preserve">À payer ou </t>
    </r>
    <r>
      <rPr>
        <sz val="10"/>
        <color indexed="10"/>
        <rFont val="Arial"/>
        <family val="2"/>
        <scheme val="minor"/>
      </rPr>
      <t>(remboursement)</t>
    </r>
  </si>
  <si>
    <t>Avez-vous vendu ou jeté un bien ? Si oui,  vous en avez disposé. Si c'est le cas, veuillez nous fournir les détails de ces dispositions.</t>
  </si>
  <si>
    <t>Loyer (la SOMME TOTALE payée au cours de la période concernée)</t>
  </si>
  <si>
    <t xml:space="preserve"> $CAD</t>
  </si>
  <si>
    <t>Copyright EFFISCA 2023</t>
  </si>
  <si>
    <t>Questions</t>
  </si>
  <si>
    <t>Instructions</t>
  </si>
  <si>
    <t>Inscrire les ventes avant taxes (vous n'en chargez pas !) 
Inscrire les dépenses toutes taxes incluses
*Si vos ventes brutes sont supérieures à 30 000 $, vous devez obligatoirement vous inscrire au fichier de la TPS/TVQ. </t>
  </si>
  <si>
    <t>Vous êtes inscrit à la TPS-TVQ en méthode détaillée (méthode PAR DÉFAUT) et vous nous mandatez de préparer la déclaration de TPS-TVQ</t>
  </si>
  <si>
    <t>Vous êtes inscrit à la TPS-TVQ en méthode rapide (VOUS AVEZ FAIT UNE DEMANDE SPÉCIALE) et vous nous mandatez de préparer la déclaration de TPS-TVQ</t>
  </si>
  <si>
    <t>Vous êtes inscrit à la TPS-TVQ en méthode rapide (VOUS AVEZ FAIT UNE DEMANDE SPÉCIALE) et vous préparez votre déclaration de TPS-TVQ vous-même</t>
  </si>
  <si>
    <t>Instructions pour remplir ce questionnaire : Inscrire les ventes avant taxes, Inscrire les dépenses avant taxes 
Si vous vous êtes inscrits ou désinscrits durant l'année, il faut préparer un questionnaire distinct pour les deux périodes.</t>
  </si>
  <si>
    <t>Si vous vous êtes inscrits ou désinscrits durant l'année, il faut préparer un questionnaire distinct pour les deux périodes. 
Instructions pour remplir ce questionnaire : 
Inscrire les ventes avant taxes ainsi que les taxes non remises, 
Inscrire les dépenses toutes taxes incluses</t>
  </si>
  <si>
    <t>Informations relatives aux TPS-TVQ - remplir obligatoirement</t>
  </si>
  <si>
    <t>Vous êtes inscrit à la TPS-TVQ en méthode détaillée (méthode PAR DÉFAUT) et vous préparez votre déclaration de TPS-TVQ vous-même</t>
  </si>
  <si>
    <t>Vous devez nous fournir le formulaire de déclaration de TPS-TVQ FPZ-500 afin que nous le préparions pour vous.
Si vous vous êtes inscrits ou désinscrits durant l'année, il faut préparer un questionnaire distinct pour les deux périodes.
Instructions pour remplir ce questionnaire : 
Inscrire les ventes toutes taxes incluses
Inscrire les dépenses toutes taxes incluses.
Si vous avez des ventes hors du Québec mais au Canada, vous devez les indiquer séparément par province.
Si vous avez des ventes hors du Canada, vous devez les indiquer séparément et indiquez la devise dans la colonne F.</t>
  </si>
  <si>
    <t>Inscrire les ventes toutes taxes incluses
Inscrire les dépenses toutes taxes incluses.
Si vous avez des dépenses non taxables, utilisez une ligne séparée et indiquez-le.
Si vous avez des ventes hors du Québec mais au Canada, vous devez les indiquer séparément par province.
Si vous avez des ventes hors du Canada, vous devez les indiquer séparément et indiquez la devise dans la colonne F.
Si vous avez des dépenses hors du Québec ou hors Canada, indiquez-les séparément et indiquer la province / le pays + la devise dans la colonne F.
Si vous vous êtes inscrits ou désinscrits durant l'année, il faut préparer un questionnaire distinct pour les deux périodes.
Vous devez nous fournir le formulaire de déclaration de TPS-TVQ FPZ-500 afin que nous le préparions pour vous.</t>
  </si>
  <si>
    <t>Commentaires</t>
  </si>
  <si>
    <t>Le T4A est avant TPS-TVQ</t>
  </si>
  <si>
    <t>Règle du demi-taux applicable sur les taxes aussi.</t>
  </si>
  <si>
    <t>Exonéré.</t>
  </si>
  <si>
    <t>Salaires en tant qu'employés</t>
  </si>
  <si>
    <t>Attention, consulter le guide IN-203 pour le traitement des achat de voiture.</t>
  </si>
  <si>
    <t>REVENU QUI FIGURENT À LA CASE 28 d'un T4A</t>
  </si>
  <si>
    <t>REVENU QUI FIGURENT À LA CASE 48 d'un T4A</t>
  </si>
  <si>
    <t>REVENU QUI FIGURENT À LA CASE 20 d'un T4A</t>
  </si>
  <si>
    <t>USD$</t>
  </si>
  <si>
    <r>
      <t xml:space="preserve">Merci de </t>
    </r>
    <r>
      <rPr>
        <sz val="12"/>
        <color rgb="FF00B0F0"/>
        <rFont val="Arial"/>
        <family val="2"/>
        <scheme val="minor"/>
      </rPr>
      <t>cliquer sur le menu déroulant de la ligne suivante</t>
    </r>
    <r>
      <rPr>
        <sz val="12"/>
        <rFont val="Arial"/>
        <family val="2"/>
        <scheme val="minor"/>
      </rPr>
      <t xml:space="preserve"> pour sélectionner la bonne option.</t>
    </r>
  </si>
  <si>
    <t>INSTRUCTIONS (selon le choix du menu déroulant précédent)</t>
  </si>
  <si>
    <t>TOTAL DES REVENUS</t>
  </si>
  <si>
    <t>AAAA-MM-JJ</t>
  </si>
  <si>
    <t>Montant imposable</t>
  </si>
  <si>
    <t>Exonéré</t>
  </si>
  <si>
    <t>Provision imposable, me pas considérer aux fins de TPS-TVQ</t>
  </si>
  <si>
    <t>Total VENTES</t>
  </si>
  <si>
    <t>Dépenses déductible proratée</t>
  </si>
  <si>
    <t>Les achats sont déjà comptabilisés pour la tps-tvq.</t>
  </si>
  <si>
    <t>Taxe de 9%.  N'est pas admissible comme TVQ.</t>
  </si>
  <si>
    <t>Valider selon le pourcentage d'utilisation</t>
  </si>
  <si>
    <t>Ventes</t>
  </si>
  <si>
    <t xml:space="preserve">Ce formulaire est approuvé pour les années fiscales 2023 et précédentes uniquement. </t>
  </si>
  <si>
    <t xml:space="preserve">
Veuillez télécharger la version récente si vous vous déclarez une année après 2023.</t>
  </si>
  <si>
    <t>Merci de sélectionner d'abord une réponse à la question sur les taxes de ventes.</t>
  </si>
  <si>
    <t>ATTENTION : vous devez répondre à cette question sans quoi nous ne pouvons pas traiter votre dossier. Svp cliquer sur cette case pour atteindre le menu déroulant dans le coin en bas à droite.</t>
  </si>
  <si>
    <t>REVENU QUI FIGURENT À LA CASE 1 d'un Form 1099-NEC</t>
  </si>
  <si>
    <t>américain</t>
  </si>
  <si>
    <t>X01R21E9FVY9Q92HJZDQNS7P549J95XDV5GSXKQW9PWHR1EGT7NG</t>
  </si>
  <si>
    <t>Nicolas Godbout</t>
  </si>
  <si>
    <t>Create</t>
  </si>
  <si>
    <t>2b63810c-d9b4-4977-b658-725a1828b977</t>
  </si>
  <si>
    <t>{"id":"2b63810c-d9b4-4977-b658-725a1828b977","type":1,"name":"workbookId","value":"b43ee478-1a3d-4254-b384-b827f52ac35c"}</t>
  </si>
  <si>
    <t>b343376b-738d-480d-b46e-604302beb321</t>
  </si>
  <si>
    <t>{"id":"b343376b-738d-480d-b46e-604302beb321","type":0,"name":"dataSnipperSheetDeleted","value":"false"}</t>
  </si>
  <si>
    <t>5e0b6ff2-353f-4f99-a0c7-1b5594195cd0</t>
  </si>
  <si>
    <t>{"id":"5e0b6ff2-353f-4f99-a0c7-1b5594195cd0","type":0,"name":"embed-documents","value":"true"}</t>
  </si>
  <si>
    <t>1a5cd2ae-07c6-4681-b0a3-a2f5f09f996c</t>
  </si>
  <si>
    <t>{"id":"1a5cd2ae-07c6-4681-b0a3-a2f5f09f996c","type":0,"name":"table-snip-suggestions","value":"true"}</t>
  </si>
  <si>
    <t>69609096-6273-4bc2-84ed-b882783bebe0</t>
  </si>
  <si>
    <t>{"id":"69609096-6273-4bc2-84ed-b882783bebe0","type":1,"name":"migratedFssProjectId","value":""}</t>
  </si>
  <si>
    <t>v.2024-03-28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</si>
</sst>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 #,##0.00_)\ &quot;$&quot;_ ;_ * \(#,##0.00\)\ &quot;$&quot;_ ;_ * &quot;-&quot;??_)\ &quot;$&quot;_ ;_ @_ "/>
    <numFmt numFmtId="164" formatCode="_-&quot;$&quot;* #,##0.00_-;\-&quot;$&quot;* #,##0.00_-;_-&quot;$&quot;* &quot;-&quot;??_-;_-@_-"/>
    <numFmt numFmtId="165" formatCode="_ * #,##0.00_)\ [$$-C0C]_ ;_ * \(#,##0.00\)\ [$$-C0C]_ ;_ * &quot;-&quot;??_)\ [$$-C0C]_ ;_ @_ "/>
    <numFmt numFmtId="166" formatCode="0.000%"/>
    <numFmt numFmtId="167" formatCode="_ * #,##0.00_)\ &quot;$&quot;_ ;_ * \(#,##0.00\)\ &quot;$&quot;_ ;_ * &quot;-&quot;????_)\ &quot;$&quot;_ ;_ @_ "/>
    <numFmt numFmtId="168" formatCode="#,##0.00\ &quot;$&quot;"/>
    <numFmt numFmtId="169" formatCode="_ * #,##0.000_)\ &quot;$&quot;_ ;_ * \(#,##0.000\)\ &quot;$&quot;_ ;_ * &quot;-&quot;????_)\ &quot;$&quot;_ ;_ @_ "/>
  </numFmts>
  <fonts count="29">
    <font>
      <sz val="10"/>
      <name val="Arial"/>
    </font>
    <font>
      <sz val="10"/>
      <name val="Arial"/>
      <family val="2"/>
    </font>
    <font>
      <sz val="72"/>
      <color indexed="8"/>
      <name val="Bodoni MT Black"/>
      <family val="1"/>
      <charset val="1"/>
    </font>
    <font>
      <sz val="8"/>
      <color rgb="FF000000"/>
      <name val="Tahoma"/>
      <family val="2"/>
    </font>
    <font>
      <sz val="20"/>
      <color indexed="8"/>
      <name val="Arial"/>
      <family val="2"/>
      <scheme val="minor"/>
    </font>
    <font>
      <sz val="10"/>
      <name val="Arial"/>
      <family val="2"/>
      <scheme val="minor"/>
    </font>
    <font>
      <b/>
      <sz val="16"/>
      <name val="Arial"/>
      <family val="2"/>
      <scheme val="minor"/>
    </font>
    <font>
      <b/>
      <sz val="12"/>
      <name val="Arial"/>
      <family val="2"/>
      <scheme val="minor"/>
    </font>
    <font>
      <sz val="12"/>
      <name val="Arial"/>
      <family val="2"/>
      <scheme val="minor"/>
    </font>
    <font>
      <sz val="16"/>
      <name val="Arial"/>
      <family val="2"/>
      <scheme val="minor"/>
    </font>
    <font>
      <b/>
      <sz val="11"/>
      <name val="Arial"/>
      <family val="2"/>
      <scheme val="minor"/>
    </font>
    <font>
      <sz val="9"/>
      <name val="Arial"/>
      <family val="2"/>
      <scheme val="minor"/>
    </font>
    <font>
      <b/>
      <sz val="10"/>
      <name val="Arial"/>
      <family val="2"/>
      <scheme val="minor"/>
    </font>
    <font>
      <sz val="7"/>
      <name val="Arial"/>
      <family val="2"/>
      <scheme val="minor"/>
    </font>
    <font>
      <sz val="10"/>
      <color indexed="10"/>
      <name val="Arial"/>
      <family val="2"/>
      <scheme val="minor"/>
    </font>
    <font>
      <u/>
      <sz val="10"/>
      <name val="Arial"/>
      <family val="2"/>
      <scheme val="minor"/>
    </font>
    <font>
      <i/>
      <sz val="10"/>
      <name val="Arial"/>
      <family val="2"/>
      <scheme val="minor"/>
    </font>
    <font>
      <sz val="14"/>
      <name val="Arial"/>
      <family val="2"/>
      <scheme val="minor"/>
    </font>
    <font>
      <u/>
      <sz val="7"/>
      <name val="Arial"/>
      <family val="2"/>
      <scheme val="minor"/>
    </font>
    <font>
      <u val="singleAccounting"/>
      <sz val="10"/>
      <name val="Arial"/>
      <family val="2"/>
      <scheme val="minor"/>
    </font>
    <font>
      <b/>
      <sz val="14"/>
      <name val="Arial"/>
      <family val="2"/>
      <scheme val="minor"/>
    </font>
    <font>
      <sz val="10"/>
      <color rgb="FF00B0F0"/>
      <name val="Arial"/>
      <family val="2"/>
      <scheme val="minor"/>
    </font>
    <font>
      <sz val="10"/>
      <color rgb="FFFF0000"/>
      <name val="Arial"/>
      <family val="2"/>
    </font>
    <font>
      <sz val="12"/>
      <color rgb="FF00B0F0"/>
      <name val="Arial"/>
      <family val="2"/>
      <scheme val="minor"/>
    </font>
    <font>
      <sz val="10"/>
      <color rgb="FFFF0000"/>
      <name val="Arial"/>
      <family val="2"/>
      <scheme val="minor"/>
    </font>
    <font>
      <sz val="9"/>
      <color indexed="81"/>
      <name val="Tahoma"/>
      <family val="2"/>
    </font>
    <font>
      <b/>
      <sz val="9"/>
      <color indexed="81"/>
      <name val="Tahoma"/>
      <family val="2"/>
    </font>
    <font>
      <b/>
      <sz val="8"/>
      <name val="Arial"/>
      <family val="2"/>
      <scheme val="minor"/>
    </font>
    <font>
      <b/>
      <sz val="20"/>
      <name val="Arial"/>
      <family val="2"/>
      <scheme val="min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0000"/>
        <bgColor indexed="64"/>
      </patternFill>
    </fill>
  </fills>
  <borders count="21">
    <border>
      <left/>
      <right/>
      <top/>
      <bottom/>
      <diagonal/>
    </border>
    <border>
      <left/>
      <right/>
      <top/>
      <bottom style="thin">
        <color indexed="64"/>
      </bottom>
      <diagonal/>
    </border>
    <border>
      <left/>
      <right/>
      <top/>
      <bottom style="dotted">
        <color indexed="22"/>
      </bottom>
      <diagonal/>
    </border>
    <border>
      <left/>
      <right/>
      <top style="dotted">
        <color indexed="22"/>
      </top>
      <bottom style="dotted">
        <color indexed="22"/>
      </bottom>
      <diagonal/>
    </border>
    <border>
      <left style="medium">
        <color indexed="64"/>
      </left>
      <right style="medium">
        <color indexed="64"/>
      </right>
      <top style="medium">
        <color indexed="64"/>
      </top>
      <bottom style="medium">
        <color indexed="64"/>
      </bottom>
      <diagonal/>
    </border>
    <border>
      <left/>
      <right/>
      <top style="dotted">
        <color indexed="22"/>
      </top>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11" fillId="3" borderId="0" xfId="0" applyFont="1" applyFill="1" applyAlignment="1">
      <alignment wrapText="1"/>
    </xf>
    <xf numFmtId="0" fontId="0" fillId="0" borderId="0" xfId="0" applyAlignment="1">
      <alignment horizontal="justify"/>
    </xf>
    <xf numFmtId="0" fontId="11" fillId="3" borderId="0" xfId="0" applyFont="1" applyFill="1" applyAlignment="1">
      <alignment horizontal="justify"/>
    </xf>
    <xf numFmtId="0" fontId="1" fillId="0" borderId="0" xfId="0" applyFont="1" applyAlignment="1">
      <alignment wrapText="1"/>
    </xf>
    <xf numFmtId="0" fontId="1" fillId="0" borderId="0" xfId="0" applyFont="1" applyAlignment="1">
      <alignment horizontal="justify"/>
    </xf>
    <xf numFmtId="0" fontId="22" fillId="0" borderId="0" xfId="0" applyFont="1" applyAlignment="1">
      <alignment horizontal="justify"/>
    </xf>
    <xf numFmtId="0" fontId="5" fillId="0" borderId="0" xfId="0" applyFont="1" applyProtection="1">
      <protection locked="0"/>
    </xf>
    <xf numFmtId="164" fontId="5" fillId="0" borderId="0" xfId="1" applyFont="1" applyBorder="1" applyProtection="1">
      <protection locked="0"/>
    </xf>
    <xf numFmtId="0" fontId="5" fillId="0" borderId="1" xfId="0" applyFont="1" applyBorder="1" applyProtection="1">
      <protection locked="0"/>
    </xf>
    <xf numFmtId="164" fontId="5" fillId="0" borderId="1" xfId="1" applyFont="1" applyBorder="1" applyProtection="1">
      <protection locked="0"/>
    </xf>
    <xf numFmtId="164" fontId="5" fillId="0" borderId="0" xfId="1" applyFont="1" applyBorder="1" applyAlignment="1" applyProtection="1">
      <alignment horizontal="left" indent="2"/>
      <protection locked="0"/>
    </xf>
    <xf numFmtId="164" fontId="5" fillId="0" borderId="0" xfId="1" applyFont="1" applyFill="1" applyBorder="1" applyProtection="1">
      <protection locked="0"/>
    </xf>
    <xf numFmtId="0" fontId="5" fillId="3" borderId="0" xfId="0" applyFont="1" applyFill="1" applyProtection="1">
      <protection locked="0"/>
    </xf>
    <xf numFmtId="164" fontId="5" fillId="3" borderId="0" xfId="1" applyFont="1" applyFill="1" applyBorder="1" applyProtection="1">
      <protection locked="0"/>
    </xf>
    <xf numFmtId="0" fontId="8" fillId="0" borderId="0" xfId="0" applyFont="1" applyProtection="1">
      <protection locked="0"/>
    </xf>
    <xf numFmtId="0" fontId="7" fillId="4" borderId="0" xfId="0" applyFont="1" applyFill="1" applyProtection="1">
      <protection locked="0"/>
    </xf>
    <xf numFmtId="0" fontId="8" fillId="4" borderId="0" xfId="0" applyFont="1" applyFill="1" applyProtection="1">
      <protection locked="0"/>
    </xf>
    <xf numFmtId="164" fontId="5" fillId="0" borderId="0" xfId="1"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pplyProtection="1">
      <alignment horizontal="left"/>
      <protection locked="0"/>
    </xf>
    <xf numFmtId="164" fontId="12" fillId="0" borderId="0" xfId="1" applyFont="1" applyBorder="1" applyAlignment="1" applyProtection="1">
      <protection locked="0"/>
    </xf>
    <xf numFmtId="44" fontId="5" fillId="0" borderId="0" xfId="0" applyNumberFormat="1" applyFont="1" applyProtection="1">
      <protection locked="0"/>
    </xf>
    <xf numFmtId="9" fontId="5" fillId="0" borderId="0" xfId="2" applyFont="1" applyFill="1" applyBorder="1" applyProtection="1">
      <protection locked="0"/>
    </xf>
    <xf numFmtId="164" fontId="14" fillId="0" borderId="0" xfId="1" applyFont="1" applyBorder="1" applyProtection="1">
      <protection locked="0"/>
    </xf>
    <xf numFmtId="0" fontId="12" fillId="0" borderId="0" xfId="0" applyFont="1" applyProtection="1">
      <protection locked="0"/>
    </xf>
    <xf numFmtId="164" fontId="5" fillId="0" borderId="4" xfId="1" applyFont="1" applyBorder="1" applyProtection="1">
      <protection locked="0"/>
    </xf>
    <xf numFmtId="0" fontId="10" fillId="4" borderId="0" xfId="0" applyFont="1" applyFill="1" applyProtection="1">
      <protection locked="0"/>
    </xf>
    <xf numFmtId="0" fontId="5" fillId="0" borderId="3" xfId="0" applyFont="1" applyBorder="1" applyProtection="1">
      <protection locked="0"/>
    </xf>
    <xf numFmtId="0" fontId="5" fillId="4" borderId="0" xfId="0" applyFont="1" applyFill="1" applyProtection="1">
      <protection locked="0"/>
    </xf>
    <xf numFmtId="9" fontId="5" fillId="0" borderId="1" xfId="2" applyFont="1" applyBorder="1" applyProtection="1">
      <protection locked="0"/>
    </xf>
    <xf numFmtId="0" fontId="5" fillId="0" borderId="2" xfId="0" applyFont="1" applyBorder="1" applyProtection="1">
      <protection locked="0"/>
    </xf>
    <xf numFmtId="0" fontId="5" fillId="0" borderId="3" xfId="0" applyFont="1" applyBorder="1" applyAlignment="1" applyProtection="1">
      <alignment horizontal="left" indent="8"/>
      <protection locked="0"/>
    </xf>
    <xf numFmtId="0" fontId="5" fillId="0" borderId="15" xfId="0" applyFont="1" applyBorder="1" applyProtection="1">
      <protection locked="0"/>
    </xf>
    <xf numFmtId="9" fontId="14" fillId="0" borderId="1" xfId="2" applyFont="1" applyBorder="1" applyProtection="1">
      <protection locked="0"/>
    </xf>
    <xf numFmtId="164" fontId="14" fillId="4" borderId="0" xfId="1" applyFont="1" applyFill="1" applyBorder="1" applyProtection="1">
      <protection locked="0"/>
    </xf>
    <xf numFmtId="9" fontId="5" fillId="0" borderId="4" xfId="2" applyFont="1" applyBorder="1" applyProtection="1">
      <protection locked="0"/>
    </xf>
    <xf numFmtId="164" fontId="7" fillId="0" borderId="0" xfId="1" applyFont="1" applyBorder="1" applyAlignment="1" applyProtection="1">
      <alignment horizontal="left"/>
      <protection locked="0"/>
    </xf>
    <xf numFmtId="9" fontId="14" fillId="0" borderId="0" xfId="2" applyFont="1" applyBorder="1" applyProtection="1">
      <protection locked="0"/>
    </xf>
    <xf numFmtId="13" fontId="15" fillId="0" borderId="1" xfId="2" applyNumberFormat="1" applyFont="1" applyBorder="1" applyProtection="1">
      <protection locked="0"/>
    </xf>
    <xf numFmtId="164" fontId="7" fillId="0" borderId="1" xfId="1" applyFont="1" applyBorder="1" applyAlignment="1" applyProtection="1">
      <alignment horizontal="left"/>
      <protection locked="0"/>
    </xf>
    <xf numFmtId="13" fontId="5" fillId="0" borderId="0" xfId="2" applyNumberFormat="1" applyFont="1" applyBorder="1" applyProtection="1">
      <protection locked="0"/>
    </xf>
    <xf numFmtId="0" fontId="12" fillId="0" borderId="0" xfId="0" applyFont="1" applyAlignment="1" applyProtection="1">
      <alignment horizontal="justify"/>
      <protection locked="0"/>
    </xf>
    <xf numFmtId="0" fontId="16" fillId="0" borderId="0" xfId="0" applyFont="1" applyProtection="1">
      <protection locked="0"/>
    </xf>
    <xf numFmtId="0" fontId="5" fillId="0" borderId="0" xfId="0" applyFont="1" applyAlignment="1" applyProtection="1">
      <alignment horizontal="justify"/>
      <protection locked="0"/>
    </xf>
    <xf numFmtId="164" fontId="17" fillId="0" borderId="0" xfId="1" applyFont="1" applyBorder="1" applyAlignment="1" applyProtection="1">
      <alignment horizontal="left"/>
      <protection locked="0"/>
    </xf>
    <xf numFmtId="9" fontId="5" fillId="0" borderId="0" xfId="2" applyFont="1" applyBorder="1" applyProtection="1">
      <protection locked="0"/>
    </xf>
    <xf numFmtId="0" fontId="10" fillId="2" borderId="0" xfId="0" applyFont="1" applyFill="1" applyProtection="1">
      <protection locked="0"/>
    </xf>
    <xf numFmtId="0" fontId="5" fillId="2" borderId="0" xfId="0" applyFont="1" applyFill="1" applyProtection="1">
      <protection locked="0"/>
    </xf>
    <xf numFmtId="0" fontId="5" fillId="0" borderId="2" xfId="0" applyFont="1" applyBorder="1" applyAlignment="1" applyProtection="1">
      <alignment horizontal="center"/>
      <protection locked="0"/>
    </xf>
    <xf numFmtId="0" fontId="5" fillId="0" borderId="2" xfId="0" applyFont="1" applyBorder="1" applyAlignment="1" applyProtection="1">
      <alignment horizontal="left" indent="1"/>
      <protection locked="0"/>
    </xf>
    <xf numFmtId="0" fontId="5" fillId="0" borderId="3" xfId="0" applyFont="1" applyBorder="1" applyAlignment="1" applyProtection="1">
      <alignment horizontal="left" indent="1"/>
      <protection locked="0"/>
    </xf>
    <xf numFmtId="0" fontId="5" fillId="0" borderId="3" xfId="0" applyFont="1" applyBorder="1" applyAlignment="1" applyProtection="1">
      <alignment horizontal="center"/>
      <protection locked="0"/>
    </xf>
    <xf numFmtId="0" fontId="12" fillId="0" borderId="0" xfId="0" applyFont="1" applyAlignment="1" applyProtection="1">
      <alignment horizontal="left"/>
      <protection locked="0"/>
    </xf>
    <xf numFmtId="0" fontId="5" fillId="0" borderId="0" xfId="0" applyFont="1" applyAlignment="1" applyProtection="1">
      <alignment horizontal="left" indent="1"/>
      <protection locked="0"/>
    </xf>
    <xf numFmtId="164" fontId="5" fillId="2" borderId="0" xfId="1" applyFont="1" applyFill="1" applyBorder="1" applyProtection="1">
      <protection locked="0"/>
    </xf>
    <xf numFmtId="0" fontId="11" fillId="0" borderId="0" xfId="0" applyFont="1" applyProtection="1">
      <protection locked="0"/>
    </xf>
    <xf numFmtId="0" fontId="13" fillId="0" borderId="0" xfId="0" applyFont="1" applyProtection="1">
      <protection locked="0"/>
    </xf>
    <xf numFmtId="0" fontId="18" fillId="0" borderId="0" xfId="0" applyFont="1" applyProtection="1">
      <protection locked="0"/>
    </xf>
    <xf numFmtId="164" fontId="19" fillId="0" borderId="0" xfId="1" applyFont="1" applyBorder="1" applyProtection="1">
      <protection locked="0"/>
    </xf>
    <xf numFmtId="14" fontId="5" fillId="0" borderId="1" xfId="1" applyNumberFormat="1" applyFont="1" applyBorder="1" applyProtection="1">
      <protection locked="0"/>
    </xf>
    <xf numFmtId="14" fontId="5" fillId="0" borderId="0" xfId="1" applyNumberFormat="1" applyFont="1" applyBorder="1" applyProtection="1">
      <protection locked="0"/>
    </xf>
    <xf numFmtId="14" fontId="5" fillId="0" borderId="0" xfId="0" applyNumberFormat="1" applyFont="1" applyProtection="1">
      <protection locked="0"/>
    </xf>
    <xf numFmtId="0" fontId="5" fillId="0" borderId="5" xfId="0" applyFont="1" applyBorder="1" applyAlignment="1" applyProtection="1">
      <alignment horizontal="left" indent="1"/>
      <protection locked="0"/>
    </xf>
    <xf numFmtId="0" fontId="5" fillId="0" borderId="2" xfId="0" applyFont="1" applyBorder="1" applyAlignment="1" applyProtection="1">
      <alignment horizontal="left"/>
      <protection locked="0"/>
    </xf>
    <xf numFmtId="0" fontId="20" fillId="3" borderId="0" xfId="0" applyFont="1" applyFill="1" applyProtection="1">
      <protection locked="0"/>
    </xf>
    <xf numFmtId="0" fontId="5" fillId="0" borderId="0" xfId="0" applyFont="1" applyAlignment="1" applyProtection="1">
      <alignment wrapText="1"/>
      <protection locked="0"/>
    </xf>
    <xf numFmtId="164" fontId="5" fillId="0" borderId="0" xfId="1" applyFont="1" applyBorder="1" applyAlignment="1" applyProtection="1">
      <alignment wrapText="1"/>
      <protection locked="0"/>
    </xf>
    <xf numFmtId="0" fontId="5" fillId="0" borderId="0" xfId="0" applyFont="1"/>
    <xf numFmtId="0" fontId="4" fillId="0" borderId="0" xfId="0" applyFont="1"/>
    <xf numFmtId="164" fontId="5" fillId="0" borderId="0" xfId="1" applyFont="1" applyBorder="1" applyProtection="1"/>
    <xf numFmtId="0" fontId="5" fillId="0" borderId="0" xfId="0" applyFont="1" applyAlignment="1">
      <alignment horizontal="right"/>
    </xf>
    <xf numFmtId="0" fontId="6" fillId="4" borderId="0" xfId="0" applyFont="1" applyFill="1"/>
    <xf numFmtId="0" fontId="9" fillId="4" borderId="0" xfId="0" applyFont="1" applyFill="1"/>
    <xf numFmtId="164" fontId="5" fillId="0" borderId="0" xfId="1" applyFont="1" applyFill="1" applyBorder="1" applyProtection="1"/>
    <xf numFmtId="0" fontId="5" fillId="3" borderId="0" xfId="0" applyFont="1" applyFill="1"/>
    <xf numFmtId="164" fontId="5" fillId="3" borderId="0" xfId="1" applyFont="1" applyFill="1" applyBorder="1" applyProtection="1"/>
    <xf numFmtId="0" fontId="8" fillId="3" borderId="0" xfId="0" applyFont="1" applyFill="1"/>
    <xf numFmtId="0" fontId="23" fillId="3" borderId="0" xfId="0" applyFont="1" applyFill="1" applyAlignment="1" applyProtection="1">
      <alignment horizontal="left" vertical="center" wrapText="1"/>
      <protection locked="0"/>
    </xf>
    <xf numFmtId="0" fontId="5" fillId="5" borderId="0" xfId="0" applyFont="1" applyFill="1" applyAlignment="1" applyProtection="1">
      <alignment horizontal="left"/>
      <protection locked="0"/>
    </xf>
    <xf numFmtId="0" fontId="12" fillId="3" borderId="0" xfId="0" applyFont="1" applyFill="1"/>
    <xf numFmtId="0" fontId="5" fillId="0" borderId="0" xfId="0" applyFont="1" applyAlignment="1">
      <alignment horizontal="left"/>
    </xf>
    <xf numFmtId="164" fontId="5" fillId="0" borderId="0" xfId="1" applyFont="1" applyBorder="1"/>
    <xf numFmtId="0" fontId="27" fillId="0" borderId="0" xfId="0" applyFont="1" applyAlignment="1">
      <alignment horizontal="right"/>
    </xf>
    <xf numFmtId="0" fontId="6" fillId="0" borderId="0" xfId="0" applyFont="1" applyAlignment="1">
      <alignment horizontal="right"/>
    </xf>
    <xf numFmtId="0" fontId="6" fillId="0" borderId="0" xfId="0" applyFont="1"/>
    <xf numFmtId="0" fontId="23" fillId="0" borderId="0" xfId="0" applyFont="1" applyAlignment="1" applyProtection="1">
      <alignment horizontal="left" vertical="center" wrapText="1"/>
      <protection locked="0"/>
    </xf>
    <xf numFmtId="0" fontId="21" fillId="0" borderId="0" xfId="0" applyFont="1" applyAlignment="1">
      <alignment horizontal="left" vertical="top" wrapText="1"/>
    </xf>
    <xf numFmtId="164" fontId="14" fillId="0" borderId="0" xfId="1" applyFont="1" applyFill="1" applyBorder="1" applyProtection="1">
      <protection locked="0"/>
    </xf>
    <xf numFmtId="0" fontId="10" fillId="0" borderId="0" xfId="0" applyFont="1" applyProtection="1">
      <protection locked="0"/>
    </xf>
    <xf numFmtId="164" fontId="5" fillId="0" borderId="0" xfId="1" applyFont="1" applyFill="1" applyBorder="1" applyAlignment="1" applyProtection="1">
      <alignment wrapText="1"/>
      <protection locked="0"/>
    </xf>
    <xf numFmtId="0" fontId="28" fillId="0" borderId="0" xfId="0" applyFont="1" applyAlignment="1">
      <alignment horizontal="right"/>
    </xf>
    <xf numFmtId="164" fontId="5" fillId="6" borderId="0" xfId="1" applyFont="1" applyFill="1" applyBorder="1" applyProtection="1">
      <protection hidden="1"/>
    </xf>
    <xf numFmtId="0" fontId="5" fillId="0" borderId="0" xfId="0" applyFont="1" applyProtection="1">
      <protection hidden="1"/>
    </xf>
    <xf numFmtId="167" fontId="5" fillId="0" borderId="0" xfId="0" applyNumberFormat="1" applyFont="1" applyProtection="1">
      <protection hidden="1"/>
    </xf>
    <xf numFmtId="0" fontId="5" fillId="0" borderId="20" xfId="0" applyFont="1" applyBorder="1" applyProtection="1">
      <protection hidden="1"/>
    </xf>
    <xf numFmtId="166" fontId="5" fillId="0" borderId="20" xfId="0" applyNumberFormat="1" applyFont="1" applyBorder="1" applyProtection="1">
      <protection hidden="1"/>
    </xf>
    <xf numFmtId="0" fontId="10" fillId="6" borderId="0" xfId="0" applyFont="1" applyFill="1" applyProtection="1">
      <protection hidden="1"/>
    </xf>
    <xf numFmtId="167" fontId="5" fillId="0" borderId="20" xfId="0" applyNumberFormat="1" applyFont="1" applyBorder="1" applyProtection="1">
      <protection hidden="1"/>
    </xf>
    <xf numFmtId="0" fontId="8" fillId="0" borderId="20" xfId="0" applyFont="1" applyBorder="1" applyProtection="1">
      <protection hidden="1"/>
    </xf>
    <xf numFmtId="164" fontId="5" fillId="0" borderId="20" xfId="0" applyNumberFormat="1" applyFont="1" applyBorder="1" applyProtection="1">
      <protection hidden="1"/>
    </xf>
    <xf numFmtId="44" fontId="5" fillId="0" borderId="20" xfId="0" applyNumberFormat="1" applyFont="1" applyBorder="1" applyProtection="1">
      <protection hidden="1"/>
    </xf>
    <xf numFmtId="168" fontId="5" fillId="7" borderId="20" xfId="0" applyNumberFormat="1" applyFont="1" applyFill="1" applyBorder="1" applyProtection="1">
      <protection hidden="1"/>
    </xf>
    <xf numFmtId="0" fontId="5" fillId="6" borderId="0" xfId="0" applyFont="1" applyFill="1" applyProtection="1">
      <protection hidden="1"/>
    </xf>
    <xf numFmtId="0" fontId="12" fillId="0" borderId="20" xfId="0" applyFont="1" applyBorder="1" applyAlignment="1" applyProtection="1">
      <alignment horizontal="center"/>
      <protection hidden="1"/>
    </xf>
    <xf numFmtId="9" fontId="24" fillId="0" borderId="20" xfId="2" applyFont="1" applyBorder="1" applyProtection="1">
      <protection hidden="1"/>
    </xf>
    <xf numFmtId="165" fontId="5" fillId="6" borderId="0" xfId="1" applyNumberFormat="1" applyFont="1" applyFill="1" applyBorder="1" applyAlignment="1" applyProtection="1">
      <alignment horizontal="right"/>
      <protection hidden="1"/>
    </xf>
    <xf numFmtId="0" fontId="24" fillId="0" borderId="20" xfId="0" applyFont="1" applyBorder="1" applyProtection="1">
      <protection hidden="1"/>
    </xf>
    <xf numFmtId="169" fontId="5" fillId="0" borderId="20" xfId="0" applyNumberFormat="1" applyFont="1" applyBorder="1" applyProtection="1">
      <protection hidden="1"/>
    </xf>
    <xf numFmtId="9" fontId="5" fillId="6" borderId="0" xfId="2" applyFont="1" applyFill="1" applyBorder="1" applyProtection="1">
      <protection hidden="1"/>
    </xf>
    <xf numFmtId="0" fontId="5" fillId="6" borderId="0" xfId="0" applyFont="1" applyFill="1" applyAlignment="1" applyProtection="1">
      <alignment horizontal="left"/>
      <protection hidden="1"/>
    </xf>
    <xf numFmtId="164" fontId="5" fillId="0" borderId="0" xfId="1" applyFont="1" applyBorder="1" applyProtection="1">
      <protection hidden="1"/>
    </xf>
    <xf numFmtId="44" fontId="5" fillId="0" borderId="0" xfId="0" applyNumberFormat="1" applyFont="1" applyProtection="1">
      <protection hidden="1"/>
    </xf>
    <xf numFmtId="164" fontId="5" fillId="0" borderId="16" xfId="1" applyFont="1" applyBorder="1" applyProtection="1">
      <protection hidden="1"/>
    </xf>
    <xf numFmtId="164" fontId="5" fillId="0" borderId="4" xfId="1" applyFont="1" applyBorder="1" applyProtection="1">
      <protection hidden="1"/>
    </xf>
    <xf numFmtId="0" fontId="5" fillId="0" borderId="0" xfId="0" applyFont="1" applyAlignment="1" applyProtection="1">
      <alignment wrapText="1"/>
      <protection hidden="1"/>
    </xf>
    <xf numFmtId="0" fontId="5" fillId="0" borderId="12" xfId="0" applyFont="1" applyBorder="1" applyProtection="1">
      <protection hidden="1"/>
    </xf>
    <xf numFmtId="0" fontId="5" fillId="0" borderId="13" xfId="0" applyFont="1" applyBorder="1" applyAlignment="1" applyProtection="1">
      <alignment wrapText="1"/>
      <protection hidden="1"/>
    </xf>
    <xf numFmtId="0" fontId="5" fillId="0" borderId="14" xfId="0" applyFont="1" applyBorder="1" applyAlignment="1" applyProtection="1">
      <alignment wrapText="1"/>
      <protection hidden="1"/>
    </xf>
    <xf numFmtId="0" fontId="5" fillId="0" borderId="8" xfId="0" applyFont="1" applyBorder="1" applyProtection="1">
      <protection hidden="1"/>
    </xf>
    <xf numFmtId="165" fontId="5" fillId="0" borderId="11" xfId="0" applyNumberFormat="1" applyFont="1" applyBorder="1" applyProtection="1">
      <protection hidden="1"/>
    </xf>
    <xf numFmtId="0" fontId="5" fillId="0" borderId="7" xfId="0" applyFont="1" applyBorder="1" applyProtection="1">
      <protection hidden="1"/>
    </xf>
    <xf numFmtId="164" fontId="5" fillId="0" borderId="8" xfId="1" applyFont="1" applyBorder="1" applyProtection="1">
      <protection hidden="1"/>
    </xf>
    <xf numFmtId="0" fontId="5" fillId="0" borderId="13" xfId="0" applyFont="1" applyBorder="1" applyProtection="1">
      <protection hidden="1"/>
    </xf>
    <xf numFmtId="40" fontId="5" fillId="0" borderId="11" xfId="0" applyNumberFormat="1" applyFont="1" applyBorder="1" applyProtection="1">
      <protection hidden="1"/>
    </xf>
    <xf numFmtId="0" fontId="5" fillId="0" borderId="6" xfId="0" applyFont="1" applyBorder="1" applyProtection="1">
      <protection hidden="1"/>
    </xf>
    <xf numFmtId="0" fontId="5" fillId="0" borderId="14" xfId="0" applyFont="1" applyBorder="1" applyProtection="1">
      <protection hidden="1"/>
    </xf>
    <xf numFmtId="164" fontId="5" fillId="0" borderId="9" xfId="1" applyFont="1" applyBorder="1" applyProtection="1">
      <protection hidden="1"/>
    </xf>
    <xf numFmtId="165" fontId="5" fillId="0" borderId="9" xfId="0" applyNumberFormat="1" applyFont="1" applyBorder="1" applyProtection="1">
      <protection hidden="1"/>
    </xf>
    <xf numFmtId="165" fontId="5" fillId="0" borderId="10" xfId="0" applyNumberFormat="1" applyFont="1" applyBorder="1" applyProtection="1">
      <protection hidden="1"/>
    </xf>
    <xf numFmtId="0" fontId="5" fillId="0" borderId="10" xfId="0" applyFont="1" applyBorder="1" applyProtection="1">
      <protection hidden="1"/>
    </xf>
    <xf numFmtId="0" fontId="0" fillId="0" borderId="0" xfId="0" applyProtection="1">
      <protection hidden="1"/>
    </xf>
    <xf numFmtId="0" fontId="5" fillId="0" borderId="19" xfId="0" applyFont="1" applyBorder="1" applyProtection="1">
      <protection locked="0"/>
    </xf>
    <xf numFmtId="164" fontId="24" fillId="0" borderId="0" xfId="1" applyFont="1" applyBorder="1" applyAlignment="1" applyProtection="1">
      <alignment horizontal="center"/>
      <protection locked="0"/>
    </xf>
    <xf numFmtId="0" fontId="23" fillId="3" borderId="0" xfId="0" applyFont="1" applyFill="1" applyAlignment="1">
      <alignment horizontal="left" vertical="top" wrapText="1"/>
    </xf>
    <xf numFmtId="0" fontId="23" fillId="3" borderId="16" xfId="0" applyFont="1" applyFill="1" applyBorder="1" applyAlignment="1" applyProtection="1">
      <alignment horizontal="left" vertical="center" wrapText="1"/>
      <protection locked="0"/>
    </xf>
    <xf numFmtId="0" fontId="23" fillId="3" borderId="17" xfId="0" applyFont="1" applyFill="1" applyBorder="1" applyAlignment="1" applyProtection="1">
      <alignment horizontal="left" vertical="center" wrapText="1"/>
      <protection locked="0"/>
    </xf>
    <xf numFmtId="0" fontId="23" fillId="3" borderId="18" xfId="0" applyFont="1" applyFill="1" applyBorder="1" applyAlignment="1" applyProtection="1">
      <alignment horizontal="left" vertical="center" wrapText="1"/>
      <protection locked="0"/>
    </xf>
    <xf numFmtId="164" fontId="11" fillId="3" borderId="0" xfId="1" applyFont="1" applyFill="1" applyBorder="1" applyAlignment="1" applyProtection="1">
      <alignment horizontal="center"/>
      <protection locked="0"/>
    </xf>
  </cellXfs>
  <cellStyles count="3">
    <cellStyle name="Monétaire" xfId="1" builtinId="4"/>
    <cellStyle name="Normal" xfId="0" builtinId="0"/>
    <cellStyle name="Pourcentage" xfId="2" builtinId="5"/>
  </cellStyles>
  <dxfs count="5">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alignment horizontal="justify" vertical="bottom" textRotation="0" wrapText="0" indent="0" justifyLastLine="0" shrinkToFit="0" readingOrder="0"/>
    </dxf>
    <dxf>
      <font>
        <strike val="0"/>
        <color rgb="FFFF0000"/>
      </font>
    </dxf>
    <dxf>
      <font>
        <color rgb="FFFF0000"/>
      </font>
    </dxf>
    <dxf>
      <font>
        <color auto="1"/>
      </font>
      <fill>
        <patternFill patternType="darkDown">
          <fgColor auto="1"/>
          <bgColor theme="1"/>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2114550</xdr:colOff>
          <xdr:row>8</xdr:row>
          <xdr:rowOff>171450</xdr:rowOff>
        </xdr:from>
        <xdr:to>
          <xdr:col>1</xdr:col>
          <xdr:colOff>3771900</xdr:colOff>
          <xdr:row>10</xdr:row>
          <xdr:rowOff>0</xdr:rowOff>
        </xdr:to>
        <xdr:sp macro="" textlink="">
          <xdr:nvSpPr>
            <xdr:cNvPr id="1112" name="Check Box 88" hidden="1">
              <a:extLst>
                <a:ext uri="{63B3BB69-23CF-44E3-9099-C40C66FF867C}">
                  <a14:compatExt spid="_x0000_s1112"/>
                </a:ext>
                <a:ext uri="{FF2B5EF4-FFF2-40B4-BE49-F238E27FC236}">
                  <a16:creationId xmlns=""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Propriétaire unique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3924300</xdr:colOff>
          <xdr:row>8</xdr:row>
          <xdr:rowOff>161925</xdr:rowOff>
        </xdr:from>
        <xdr:to>
          <xdr:col>2</xdr:col>
          <xdr:colOff>552450</xdr:colOff>
          <xdr:row>10</xdr:row>
          <xdr:rowOff>0</xdr:rowOff>
        </xdr:to>
        <xdr:sp macro="" textlink="">
          <xdr:nvSpPr>
            <xdr:cNvPr id="1113" name="Check Box 89" hidden="1">
              <a:extLst>
                <a:ext uri="{63B3BB69-23CF-44E3-9099-C40C66FF867C}">
                  <a14:compatExt spid="_x0000_s1113"/>
                </a:ext>
                <a:ext uri="{FF2B5EF4-FFF2-40B4-BE49-F238E27FC236}">
                  <a16:creationId xmlns=""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société en nom collectif </a:t>
              </a:r>
            </a:p>
          </xdr:txBody>
        </xdr:sp>
        <xdr:clientData fLocksWithSheet="0"/>
      </xdr:twoCellAnchor>
    </mc:Choice>
    <mc:Fallback/>
  </mc:AlternateContent>
  <xdr:twoCellAnchor editAs="oneCell">
    <xdr:from>
      <xdr:col>1</xdr:col>
      <xdr:colOff>28575</xdr:colOff>
      <xdr:row>0</xdr:row>
      <xdr:rowOff>47626</xdr:rowOff>
    </xdr:from>
    <xdr:to>
      <xdr:col>1</xdr:col>
      <xdr:colOff>2623428</xdr:colOff>
      <xdr:row>3</xdr:row>
      <xdr:rowOff>76200</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47626"/>
          <a:ext cx="2594853" cy="942974"/>
        </a:xfrm>
        <a:prstGeom prst="rect">
          <a:avLst/>
        </a:prstGeom>
      </xdr:spPr>
    </xdr:pic>
    <xdr:clientData/>
  </xdr:twoCellAnchor>
</xdr:wsDr>
</file>

<file path=xl/tables/table1.xml><?xml version="1.0" encoding="utf-8"?>
<table xmlns="http://schemas.openxmlformats.org/spreadsheetml/2006/main" id="3" name="Tableau3" displayName="Tableau3" ref="B1:C7" totalsRowShown="0">
  <autoFilter ref="B1:C7"/>
  <tableColumns count="2">
    <tableColumn id="1" name="Questions" dataDxfId="1"/>
    <tableColumn id="2" name="Instruction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customProperty" Target="../customProperty5.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baseColWidth="10" defaultRowHeight="12.75"/>
  <sheetData>
    <row r="1" spans="1:4">
      <c r="A1">
        <v>1711628695032</v>
      </c>
      <c r="B1" t="s">
        <v>146</v>
      </c>
      <c r="C1" t="s">
        <v>147</v>
      </c>
      <c r="D1">
        <v>5</v>
      </c>
    </row>
    <row r="2" spans="1:4">
      <c r="A2">
        <v>1711628695222</v>
      </c>
      <c r="B2" t="s">
        <v>148</v>
      </c>
      <c r="C2" t="s">
        <v>149</v>
      </c>
      <c r="D2" t="s">
        <v>150</v>
      </c>
    </row>
    <row r="3" spans="1:4">
      <c r="A3">
        <v>1711628695236</v>
      </c>
      <c r="B3" t="s">
        <v>148</v>
      </c>
      <c r="C3" t="s">
        <v>151</v>
      </c>
      <c r="D3" t="s">
        <v>152</v>
      </c>
    </row>
    <row r="4" spans="1:4">
      <c r="A4">
        <v>1711628695236</v>
      </c>
      <c r="B4" t="s">
        <v>148</v>
      </c>
      <c r="C4" t="s">
        <v>153</v>
      </c>
      <c r="D4" t="s">
        <v>154</v>
      </c>
    </row>
    <row r="5" spans="1:4">
      <c r="A5">
        <v>1711628695236</v>
      </c>
      <c r="B5" t="s">
        <v>148</v>
      </c>
      <c r="C5" t="s">
        <v>155</v>
      </c>
      <c r="D5" t="s">
        <v>156</v>
      </c>
    </row>
    <row r="6" spans="1:4">
      <c r="A6">
        <v>1711628695236</v>
      </c>
      <c r="B6" t="s">
        <v>148</v>
      </c>
      <c r="C6" t="s">
        <v>157</v>
      </c>
      <c r="D6" t="s">
        <v>158</v>
      </c>
    </row>
  </sheetData>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heetViews>
  <sheetFormatPr baseColWidth="10" defaultRowHeight="12.75"/>
  <sheetData>
    <row r="1" spans="1:4">
      <c r="A1">
        <v>1711628695259</v>
      </c>
      <c r="B1" t="s">
        <v>146</v>
      </c>
      <c r="C1" t="s">
        <v>147</v>
      </c>
      <c r="D1">
        <v>0</v>
      </c>
    </row>
  </sheetData>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heetViews>
  <sheetFormatPr baseColWidth="10" defaultRowHeight="12.75"/>
  <sheetData>
    <row r="1" spans="1:4">
      <c r="A1">
        <v>1711628695312</v>
      </c>
      <c r="B1" t="s">
        <v>146</v>
      </c>
      <c r="C1" t="s">
        <v>147</v>
      </c>
      <c r="D1">
        <v>0</v>
      </c>
    </row>
  </sheetData>
  <pageMargins left="0.7" right="0.7" top="0.75" bottom="0.75" header="0.3" footer="0.3"/>
  <customProperties>
    <customPr name="OrphanNamesChecke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heetViews>
  <sheetFormatPr baseColWidth="10" defaultRowHeight="12.75"/>
  <sheetData>
    <row r="1" spans="1:4">
      <c r="A1">
        <v>1711628695327</v>
      </c>
      <c r="B1" t="s">
        <v>146</v>
      </c>
      <c r="C1" t="s">
        <v>147</v>
      </c>
      <c r="D1">
        <v>0</v>
      </c>
    </row>
  </sheetData>
  <pageMargins left="0.7" right="0.7" top="0.75" bottom="0.75" header="0.3" footer="0.3"/>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142"/>
  <sheetViews>
    <sheetView tabSelected="1" zoomScaleNormal="100" workbookViewId="0">
      <selection activeCell="S20" sqref="S20"/>
    </sheetView>
  </sheetViews>
  <sheetFormatPr baseColWidth="10" defaultColWidth="11.42578125" defaultRowHeight="12.75"/>
  <cols>
    <col min="1" max="1" width="7.7109375" style="8" customWidth="1"/>
    <col min="2" max="2" width="71.28515625" style="8" customWidth="1"/>
    <col min="3" max="3" width="10.42578125" style="8" customWidth="1"/>
    <col min="4" max="4" width="4.42578125" style="8" customWidth="1"/>
    <col min="5" max="5" width="15.42578125" style="9" customWidth="1"/>
    <col min="6" max="6" width="6.7109375" style="9" customWidth="1"/>
    <col min="7" max="7" width="10.7109375" style="9" customWidth="1"/>
    <col min="8" max="8" width="3.7109375" style="9" customWidth="1"/>
    <col min="9" max="9" width="6.140625" style="13" customWidth="1"/>
    <col min="10" max="10" width="3" style="132" hidden="1" customWidth="1"/>
    <col min="11" max="11" width="27" style="94" hidden="1" customWidth="1"/>
    <col min="12" max="12" width="35.85546875" style="94" hidden="1" customWidth="1"/>
    <col min="13" max="13" width="14.5703125" style="94" hidden="1" customWidth="1"/>
    <col min="14" max="14" width="14.140625" style="95" hidden="1" customWidth="1"/>
    <col min="15" max="15" width="15" style="94" hidden="1" customWidth="1"/>
    <col min="16" max="16" width="53" style="94" hidden="1" customWidth="1"/>
    <col min="17" max="17" width="21.140625" style="8" customWidth="1"/>
    <col min="18" max="16384" width="11.42578125" style="8"/>
  </cols>
  <sheetData>
    <row r="1" spans="2:16" s="69" customFormat="1" ht="25.5">
      <c r="B1" s="70"/>
      <c r="E1" s="71"/>
      <c r="F1" s="71"/>
      <c r="G1" s="71"/>
      <c r="H1" s="72" t="s">
        <v>159</v>
      </c>
      <c r="I1" s="72"/>
      <c r="J1" s="93"/>
      <c r="K1" s="94"/>
      <c r="L1" s="94"/>
      <c r="M1" s="94"/>
      <c r="N1" s="95"/>
      <c r="O1" s="94"/>
      <c r="P1" s="94"/>
    </row>
    <row r="2" spans="2:16" s="69" customFormat="1" ht="26.25">
      <c r="E2" s="71"/>
      <c r="F2" s="71"/>
      <c r="G2" s="71"/>
      <c r="H2" s="92" t="s">
        <v>36</v>
      </c>
      <c r="I2" s="85"/>
      <c r="J2" s="93"/>
      <c r="K2" s="94"/>
      <c r="L2" s="94"/>
      <c r="M2" s="94"/>
      <c r="N2" s="95"/>
      <c r="O2" s="94"/>
      <c r="P2" s="94"/>
    </row>
    <row r="3" spans="2:16" s="69" customFormat="1" ht="20.25">
      <c r="E3" s="71"/>
      <c r="F3" s="71"/>
      <c r="G3" s="71"/>
      <c r="H3" s="84" t="s">
        <v>140</v>
      </c>
      <c r="I3" s="85"/>
      <c r="J3" s="93"/>
      <c r="K3" s="94"/>
      <c r="L3" s="94"/>
      <c r="M3" s="94"/>
      <c r="N3" s="95"/>
      <c r="O3" s="94"/>
      <c r="P3" s="94"/>
    </row>
    <row r="4" spans="2:16" s="69" customFormat="1" ht="20.25">
      <c r="E4" s="71"/>
      <c r="F4" s="71"/>
      <c r="G4" s="71"/>
      <c r="H4" s="84" t="s">
        <v>141</v>
      </c>
      <c r="I4" s="85"/>
      <c r="J4" s="93"/>
      <c r="K4" s="94"/>
      <c r="L4" s="94"/>
      <c r="M4" s="94"/>
      <c r="N4" s="95"/>
      <c r="O4" s="94"/>
      <c r="P4" s="94"/>
    </row>
    <row r="5" spans="2:16" s="69" customFormat="1" ht="20.25">
      <c r="B5" s="73" t="s">
        <v>63</v>
      </c>
      <c r="C5" s="73"/>
      <c r="D5" s="73"/>
      <c r="E5" s="73"/>
      <c r="F5" s="73"/>
      <c r="G5" s="73"/>
      <c r="H5" s="73"/>
      <c r="I5" s="86"/>
      <c r="J5" s="93"/>
      <c r="K5" s="94"/>
      <c r="L5" s="94"/>
      <c r="M5" s="94"/>
      <c r="N5" s="95"/>
      <c r="O5" s="94"/>
      <c r="P5" s="94"/>
    </row>
    <row r="6" spans="2:16" ht="13.9" customHeight="1">
      <c r="B6" s="8" t="s">
        <v>37</v>
      </c>
      <c r="C6" s="10"/>
      <c r="J6" s="93"/>
    </row>
    <row r="7" spans="2:16" ht="13.9" customHeight="1">
      <c r="B7" s="8" t="s">
        <v>75</v>
      </c>
      <c r="C7" s="10"/>
      <c r="D7" s="10"/>
      <c r="E7" s="11"/>
      <c r="F7" s="11"/>
      <c r="G7" s="11"/>
      <c r="H7" s="11"/>
      <c r="J7" s="93"/>
    </row>
    <row r="8" spans="2:16" ht="13.9" customHeight="1">
      <c r="B8" s="8" t="s">
        <v>7</v>
      </c>
      <c r="C8" s="10"/>
      <c r="D8" s="10"/>
      <c r="E8" s="11"/>
      <c r="F8" s="11"/>
      <c r="G8" s="11"/>
      <c r="H8" s="11"/>
      <c r="J8" s="93"/>
    </row>
    <row r="9" spans="2:16" ht="13.9" customHeight="1">
      <c r="B9" s="8" t="s">
        <v>1</v>
      </c>
      <c r="C9" s="10"/>
      <c r="D9" s="10"/>
      <c r="E9" s="11"/>
      <c r="F9" s="11"/>
      <c r="G9" s="11"/>
      <c r="H9" s="11"/>
      <c r="J9" s="93"/>
    </row>
    <row r="10" spans="2:16" ht="17.25" customHeight="1">
      <c r="B10" s="8" t="s">
        <v>95</v>
      </c>
      <c r="E10" s="8"/>
      <c r="J10" s="93"/>
    </row>
    <row r="11" spans="2:16" ht="15" customHeight="1">
      <c r="B11" s="12" t="s">
        <v>34</v>
      </c>
      <c r="J11" s="93"/>
    </row>
    <row r="12" spans="2:16" ht="15" customHeight="1">
      <c r="B12" s="12" t="s">
        <v>35</v>
      </c>
      <c r="J12" s="93"/>
    </row>
    <row r="13" spans="2:16" ht="9" customHeight="1">
      <c r="J13" s="93"/>
    </row>
    <row r="14" spans="2:16" s="69" customFormat="1" ht="20.25">
      <c r="B14" s="73" t="s">
        <v>113</v>
      </c>
      <c r="C14" s="74"/>
      <c r="D14" s="74"/>
      <c r="E14" s="73"/>
      <c r="F14" s="73"/>
      <c r="G14" s="73"/>
      <c r="H14" s="73"/>
      <c r="I14" s="86"/>
      <c r="J14" s="93"/>
      <c r="K14" s="94"/>
      <c r="L14" s="94"/>
      <c r="M14" s="94"/>
      <c r="N14" s="95"/>
      <c r="O14" s="94"/>
      <c r="P14" s="94"/>
    </row>
    <row r="15" spans="2:16" s="76" customFormat="1" ht="6" customHeight="1">
      <c r="E15" s="77"/>
      <c r="F15" s="77"/>
      <c r="G15" s="77"/>
      <c r="H15" s="77"/>
      <c r="I15" s="75"/>
      <c r="J15" s="93"/>
      <c r="K15" s="94"/>
      <c r="L15" s="94"/>
      <c r="M15" s="94"/>
      <c r="N15" s="95"/>
      <c r="O15" s="94"/>
      <c r="P15" s="94"/>
    </row>
    <row r="16" spans="2:16" s="76" customFormat="1" ht="15.75" thickBot="1">
      <c r="B16" s="78" t="s">
        <v>127</v>
      </c>
      <c r="E16" s="77"/>
      <c r="F16" s="77"/>
      <c r="G16" s="77"/>
      <c r="H16" s="77"/>
      <c r="I16" s="75"/>
      <c r="J16" s="93"/>
      <c r="K16" s="94"/>
      <c r="L16" s="94"/>
      <c r="M16" s="94"/>
      <c r="N16" s="95"/>
      <c r="O16" s="94"/>
      <c r="P16" s="94"/>
    </row>
    <row r="17" spans="2:16" s="76" customFormat="1" ht="33" customHeight="1" thickBot="1">
      <c r="B17" s="136" t="s">
        <v>143</v>
      </c>
      <c r="C17" s="137"/>
      <c r="D17" s="137"/>
      <c r="E17" s="137"/>
      <c r="F17" s="137"/>
      <c r="G17" s="137"/>
      <c r="H17" s="138"/>
    </row>
    <row r="18" spans="2:16" s="76" customFormat="1" ht="33" customHeight="1">
      <c r="B18" s="79"/>
      <c r="C18" s="79"/>
      <c r="D18" s="79"/>
      <c r="E18" s="79"/>
      <c r="F18" s="79"/>
      <c r="G18" s="79"/>
      <c r="H18" s="79"/>
      <c r="I18" s="87"/>
      <c r="J18" s="93"/>
      <c r="K18" s="94"/>
      <c r="L18" s="94"/>
      <c r="M18" s="94"/>
      <c r="N18" s="95"/>
      <c r="O18" s="94"/>
      <c r="P18" s="94"/>
    </row>
    <row r="19" spans="2:16" s="76" customFormat="1">
      <c r="B19" s="81" t="s">
        <v>128</v>
      </c>
      <c r="E19" s="77"/>
      <c r="F19" s="77"/>
      <c r="G19" s="77"/>
      <c r="H19" s="77"/>
      <c r="I19" s="75"/>
      <c r="J19" s="93"/>
      <c r="K19" s="94"/>
      <c r="L19" s="94"/>
      <c r="M19" s="94"/>
      <c r="N19" s="95"/>
      <c r="O19" s="94"/>
      <c r="P19" s="94"/>
    </row>
    <row r="20" spans="2:16" s="76" customFormat="1" ht="70.5" customHeight="1">
      <c r="B20" s="135" t="str">
        <f>VLOOKUP(B17,'TPS-TVQ'!B1:C7,2,FALSE)</f>
        <v>Merci de sélectionner d'abord une réponse à la question sur les taxes de ventes.</v>
      </c>
      <c r="C20" s="135"/>
      <c r="D20" s="135"/>
      <c r="E20" s="135"/>
      <c r="F20" s="135"/>
      <c r="G20" s="135"/>
      <c r="H20" s="135"/>
      <c r="I20" s="88"/>
      <c r="J20" s="93"/>
      <c r="K20" s="94"/>
      <c r="L20" s="94"/>
      <c r="M20" s="94"/>
      <c r="N20" s="95"/>
      <c r="O20" s="94"/>
      <c r="P20" s="94"/>
    </row>
    <row r="21" spans="2:16" s="14" customFormat="1">
      <c r="B21" s="139"/>
      <c r="C21" s="139"/>
      <c r="D21" s="139"/>
      <c r="E21" s="139"/>
      <c r="F21" s="139"/>
      <c r="G21" s="139"/>
      <c r="H21" s="139"/>
      <c r="I21" s="139"/>
      <c r="J21" s="93"/>
      <c r="K21" s="96"/>
      <c r="L21" s="96"/>
      <c r="M21" s="97">
        <v>0.05</v>
      </c>
      <c r="N21" s="97">
        <v>9.9750000000000005E-2</v>
      </c>
      <c r="O21" s="96"/>
      <c r="P21" s="96"/>
    </row>
    <row r="22" spans="2:16" s="16" customFormat="1" ht="15.75">
      <c r="B22" s="17" t="s">
        <v>60</v>
      </c>
      <c r="C22" s="18"/>
      <c r="D22" s="18"/>
      <c r="E22" s="18"/>
      <c r="F22" s="18"/>
      <c r="G22" s="18"/>
      <c r="H22" s="18"/>
      <c r="J22" s="98"/>
      <c r="K22" s="96"/>
      <c r="L22" s="96" t="s">
        <v>131</v>
      </c>
      <c r="M22" s="96" t="s">
        <v>79</v>
      </c>
      <c r="N22" s="99" t="s">
        <v>80</v>
      </c>
      <c r="O22" s="96"/>
      <c r="P22" s="100" t="s">
        <v>117</v>
      </c>
    </row>
    <row r="23" spans="2:16" ht="13.9" customHeight="1">
      <c r="B23" s="8" t="s">
        <v>123</v>
      </c>
      <c r="E23" s="11"/>
      <c r="F23" s="21" t="s">
        <v>103</v>
      </c>
      <c r="G23" s="22"/>
      <c r="H23" s="8"/>
      <c r="I23" s="8"/>
      <c r="J23" s="93"/>
      <c r="K23" s="96"/>
      <c r="L23" s="101">
        <f>E23</f>
        <v>0</v>
      </c>
      <c r="M23" s="102">
        <f>L23*$M$21</f>
        <v>0</v>
      </c>
      <c r="N23" s="99">
        <f>L23*$N$21</f>
        <v>0</v>
      </c>
      <c r="O23" s="102"/>
      <c r="P23" s="101" t="s">
        <v>118</v>
      </c>
    </row>
    <row r="24" spans="2:16" ht="13.9" customHeight="1">
      <c r="B24" s="8" t="s">
        <v>124</v>
      </c>
      <c r="C24" s="19"/>
      <c r="D24" s="19"/>
      <c r="E24" s="11"/>
      <c r="F24" s="21" t="s">
        <v>103</v>
      </c>
      <c r="G24" s="22"/>
      <c r="H24" s="24"/>
      <c r="I24" s="24"/>
      <c r="J24" s="93"/>
      <c r="K24" s="96"/>
      <c r="L24" s="101">
        <f>E24</f>
        <v>0</v>
      </c>
      <c r="M24" s="102">
        <f>L24*$M$21</f>
        <v>0</v>
      </c>
      <c r="N24" s="99">
        <f>L24*$N$21</f>
        <v>0</v>
      </c>
      <c r="O24" s="102"/>
      <c r="P24" s="101" t="s">
        <v>118</v>
      </c>
    </row>
    <row r="25" spans="2:16" ht="13.9" customHeight="1">
      <c r="B25" s="8" t="s">
        <v>125</v>
      </c>
      <c r="C25" s="19"/>
      <c r="D25" s="19"/>
      <c r="E25" s="11"/>
      <c r="F25" s="21" t="s">
        <v>103</v>
      </c>
      <c r="G25" s="22"/>
      <c r="H25" s="24"/>
      <c r="I25" s="24"/>
      <c r="J25" s="93"/>
      <c r="K25" s="96"/>
      <c r="L25" s="101">
        <f>E25</f>
        <v>0</v>
      </c>
      <c r="M25" s="102">
        <f>L25*$M$21</f>
        <v>0</v>
      </c>
      <c r="N25" s="99">
        <f>L25*$N$21</f>
        <v>0</v>
      </c>
      <c r="O25" s="102"/>
      <c r="P25" s="101" t="s">
        <v>118</v>
      </c>
    </row>
    <row r="26" spans="2:16" ht="13.9" customHeight="1">
      <c r="B26" s="8" t="s">
        <v>144</v>
      </c>
      <c r="C26" s="134" t="s">
        <v>145</v>
      </c>
      <c r="D26" s="19"/>
      <c r="E26" s="11"/>
      <c r="F26" s="80" t="s">
        <v>126</v>
      </c>
      <c r="G26" s="22"/>
      <c r="H26" s="24"/>
      <c r="I26" s="24"/>
      <c r="J26" s="93"/>
      <c r="K26" s="96"/>
      <c r="L26" s="103">
        <f>E26</f>
        <v>0</v>
      </c>
      <c r="M26" s="102">
        <v>0</v>
      </c>
      <c r="N26" s="99">
        <v>0</v>
      </c>
      <c r="O26" s="102"/>
      <c r="P26" s="101" t="s">
        <v>132</v>
      </c>
    </row>
    <row r="27" spans="2:16" ht="13.9" customHeight="1">
      <c r="B27" s="8" t="s">
        <v>74</v>
      </c>
      <c r="C27" s="19"/>
      <c r="D27" s="19"/>
      <c r="E27" s="11"/>
      <c r="F27" s="21" t="s">
        <v>103</v>
      </c>
      <c r="G27" s="22"/>
      <c r="H27" s="25"/>
      <c r="I27" s="89"/>
      <c r="J27" s="93"/>
      <c r="K27" s="96"/>
      <c r="L27" s="101">
        <f>E27/1.14975</f>
        <v>0</v>
      </c>
      <c r="M27" s="102">
        <f>L27*$M$21</f>
        <v>0</v>
      </c>
      <c r="N27" s="99">
        <f>L27*$N$21</f>
        <v>0</v>
      </c>
      <c r="O27" s="102">
        <f t="shared" ref="O27" si="0">(L27+M27+N27)-E27</f>
        <v>0</v>
      </c>
      <c r="P27" s="101"/>
    </row>
    <row r="28" spans="2:16" ht="13.9" customHeight="1" thickBot="1">
      <c r="B28" s="8" t="s">
        <v>93</v>
      </c>
      <c r="C28" s="19"/>
      <c r="D28" s="19"/>
      <c r="E28" s="11"/>
      <c r="F28" s="21" t="s">
        <v>103</v>
      </c>
      <c r="G28" s="22"/>
      <c r="H28" s="25"/>
      <c r="I28" s="89"/>
      <c r="J28" s="93"/>
      <c r="K28" s="96"/>
      <c r="L28" s="101">
        <f>E28/1.14975</f>
        <v>0</v>
      </c>
      <c r="M28" s="102"/>
      <c r="N28" s="99"/>
      <c r="O28" s="102"/>
      <c r="P28" s="96" t="s">
        <v>133</v>
      </c>
    </row>
    <row r="29" spans="2:16" ht="13.9" customHeight="1" thickBot="1">
      <c r="B29" s="26" t="s">
        <v>129</v>
      </c>
      <c r="E29" s="27">
        <f>SUM(E23:E28)</f>
        <v>0</v>
      </c>
      <c r="F29" s="21" t="s">
        <v>103</v>
      </c>
      <c r="G29" s="22"/>
      <c r="J29" s="93"/>
      <c r="K29" s="96"/>
      <c r="L29" s="101">
        <f>SUM(L23:L27)</f>
        <v>0</v>
      </c>
      <c r="M29" s="102">
        <f>L29*$M$21</f>
        <v>0</v>
      </c>
      <c r="N29" s="99">
        <f>L29*$N$21</f>
        <v>0</v>
      </c>
      <c r="O29" s="96" t="s">
        <v>134</v>
      </c>
      <c r="P29" s="96"/>
    </row>
    <row r="30" spans="2:16" ht="5.25" customHeight="1">
      <c r="B30" s="26"/>
      <c r="F30" s="21"/>
      <c r="G30" s="21"/>
      <c r="J30" s="93"/>
      <c r="K30" s="96"/>
      <c r="L30" s="101"/>
      <c r="M30" s="102"/>
      <c r="N30" s="99"/>
      <c r="O30" s="96"/>
      <c r="P30" s="96"/>
    </row>
    <row r="31" spans="2:16" ht="13.9" customHeight="1">
      <c r="B31" s="28" t="s">
        <v>59</v>
      </c>
      <c r="C31" s="28"/>
      <c r="D31" s="28"/>
      <c r="E31" s="28"/>
      <c r="F31" s="28"/>
      <c r="G31" s="28"/>
      <c r="H31" s="28"/>
      <c r="I31" s="90"/>
      <c r="J31" s="93"/>
      <c r="K31" s="96"/>
      <c r="L31" s="96" t="s">
        <v>135</v>
      </c>
      <c r="M31" s="96" t="s">
        <v>79</v>
      </c>
      <c r="N31" s="99" t="s">
        <v>80</v>
      </c>
      <c r="O31" s="96"/>
      <c r="P31" s="96"/>
    </row>
    <row r="32" spans="2:16" ht="13.9" customHeight="1">
      <c r="B32" s="29" t="s">
        <v>58</v>
      </c>
      <c r="C32" s="29"/>
      <c r="D32" s="29"/>
      <c r="E32" s="11"/>
      <c r="F32" s="21" t="s">
        <v>103</v>
      </c>
      <c r="G32" s="21"/>
      <c r="J32" s="93"/>
      <c r="K32" s="96"/>
      <c r="L32" s="101">
        <f>E32/1.14975</f>
        <v>0</v>
      </c>
      <c r="M32" s="102">
        <f>L32*$M$21</f>
        <v>0</v>
      </c>
      <c r="N32" s="99">
        <f>L32*$N$21</f>
        <v>0</v>
      </c>
      <c r="O32" s="96"/>
      <c r="P32" s="96"/>
    </row>
    <row r="33" spans="2:16" ht="13.9" customHeight="1">
      <c r="B33" s="29" t="s">
        <v>64</v>
      </c>
      <c r="C33" s="29"/>
      <c r="D33" s="29"/>
      <c r="E33" s="11"/>
      <c r="F33" s="21" t="s">
        <v>103</v>
      </c>
      <c r="G33" s="21"/>
      <c r="J33" s="93"/>
      <c r="K33" s="96"/>
      <c r="L33" s="96"/>
      <c r="M33" s="96"/>
      <c r="N33" s="99"/>
      <c r="O33" s="96"/>
      <c r="P33" s="96" t="s">
        <v>136</v>
      </c>
    </row>
    <row r="34" spans="2:16" ht="9" customHeight="1">
      <c r="B34" s="26"/>
      <c r="F34" s="21"/>
      <c r="G34" s="21"/>
      <c r="J34" s="93"/>
      <c r="K34" s="96"/>
      <c r="L34" s="96"/>
      <c r="M34" s="96"/>
      <c r="N34" s="99"/>
      <c r="O34" s="96"/>
      <c r="P34" s="96"/>
    </row>
    <row r="35" spans="2:16" ht="15.75" customHeight="1">
      <c r="B35" s="28" t="s">
        <v>61</v>
      </c>
      <c r="C35" s="30"/>
      <c r="D35" s="30"/>
      <c r="E35" s="30"/>
      <c r="F35" s="14"/>
      <c r="G35" s="14" t="s">
        <v>96</v>
      </c>
      <c r="H35" s="14"/>
      <c r="I35" s="8"/>
      <c r="J35" s="104"/>
      <c r="K35" s="96"/>
      <c r="L35" s="96"/>
      <c r="M35" s="96"/>
      <c r="N35" s="96"/>
      <c r="O35" s="96"/>
      <c r="P35" s="105"/>
    </row>
    <row r="36" spans="2:16" ht="13.9" customHeight="1">
      <c r="B36" s="29" t="s">
        <v>10</v>
      </c>
      <c r="C36" s="29"/>
      <c r="D36" s="29"/>
      <c r="E36" s="11"/>
      <c r="F36" s="21" t="s">
        <v>103</v>
      </c>
      <c r="G36" s="31"/>
      <c r="H36" s="8" t="s">
        <v>18</v>
      </c>
      <c r="I36" s="8"/>
      <c r="J36" s="93"/>
      <c r="K36" s="106">
        <f>IF(G36&lt;=0,100%,G36)</f>
        <v>1</v>
      </c>
      <c r="L36" s="101">
        <f>E36/1.14975*K36</f>
        <v>0</v>
      </c>
      <c r="M36" s="102">
        <f>L36*$M$21</f>
        <v>0</v>
      </c>
      <c r="N36" s="99">
        <f>L36*$N$21</f>
        <v>0</v>
      </c>
      <c r="O36" s="102">
        <f>(L36+M36+N36)-E36</f>
        <v>0</v>
      </c>
      <c r="P36" s="102"/>
    </row>
    <row r="37" spans="2:16" ht="13.9" customHeight="1">
      <c r="B37" s="29" t="s">
        <v>22</v>
      </c>
      <c r="C37" s="29"/>
      <c r="D37" s="29"/>
      <c r="E37" s="11"/>
      <c r="F37" s="21" t="s">
        <v>103</v>
      </c>
      <c r="G37" s="31"/>
      <c r="H37" s="8" t="s">
        <v>18</v>
      </c>
      <c r="I37" s="8"/>
      <c r="J37" s="93"/>
      <c r="K37" s="106">
        <v>1</v>
      </c>
      <c r="L37" s="101">
        <f>(E37/1.14975*K37)+M37+N37</f>
        <v>0</v>
      </c>
      <c r="M37" s="102">
        <f>E37/1.14975*$M$21*0.5</f>
        <v>0</v>
      </c>
      <c r="N37" s="99">
        <f>E37/1.14975*$N$21*0.5</f>
        <v>0</v>
      </c>
      <c r="O37" s="102">
        <f>(L37+M37+N37)-E37</f>
        <v>0</v>
      </c>
      <c r="P37" s="102" t="s">
        <v>119</v>
      </c>
    </row>
    <row r="38" spans="2:16" ht="13.9" customHeight="1">
      <c r="B38" s="32" t="s">
        <v>26</v>
      </c>
      <c r="C38" s="32"/>
      <c r="D38" s="32"/>
      <c r="E38" s="11"/>
      <c r="F38" s="21" t="s">
        <v>103</v>
      </c>
      <c r="G38" s="31"/>
      <c r="H38" s="8" t="s">
        <v>18</v>
      </c>
      <c r="I38" s="8"/>
      <c r="J38" s="93"/>
      <c r="K38" s="106">
        <f t="shared" ref="K38:K48" si="1">IF(G38&lt;=0,100%,G38)</f>
        <v>1</v>
      </c>
      <c r="L38" s="101">
        <f>E38*K38</f>
        <v>0</v>
      </c>
      <c r="M38" s="102"/>
      <c r="N38" s="99"/>
      <c r="O38" s="102">
        <f t="shared" ref="O38:O58" si="2">(L38+M38+N38)-E38</f>
        <v>0</v>
      </c>
      <c r="P38" s="102" t="s">
        <v>137</v>
      </c>
    </row>
    <row r="39" spans="2:16" ht="13.9" customHeight="1">
      <c r="B39" s="29" t="s">
        <v>23</v>
      </c>
      <c r="C39" s="29"/>
      <c r="D39" s="29"/>
      <c r="E39" s="11"/>
      <c r="F39" s="21" t="s">
        <v>103</v>
      </c>
      <c r="G39" s="31"/>
      <c r="H39" s="8" t="s">
        <v>18</v>
      </c>
      <c r="I39" s="8"/>
      <c r="J39" s="93"/>
      <c r="K39" s="106">
        <f t="shared" si="1"/>
        <v>1</v>
      </c>
      <c r="L39" s="101">
        <f>E39*K39</f>
        <v>0</v>
      </c>
      <c r="M39" s="102"/>
      <c r="N39" s="99"/>
      <c r="O39" s="102"/>
      <c r="P39" s="102" t="s">
        <v>120</v>
      </c>
    </row>
    <row r="40" spans="2:16" ht="13.9" customHeight="1">
      <c r="B40" s="29" t="s">
        <v>78</v>
      </c>
      <c r="C40" s="29"/>
      <c r="D40" s="29"/>
      <c r="E40" s="11"/>
      <c r="F40" s="21" t="s">
        <v>103</v>
      </c>
      <c r="G40" s="31"/>
      <c r="H40" s="8" t="s">
        <v>18</v>
      </c>
      <c r="I40" s="8"/>
      <c r="J40" s="93"/>
      <c r="K40" s="106">
        <f t="shared" si="1"/>
        <v>1</v>
      </c>
      <c r="L40" s="101">
        <f>E40*K40</f>
        <v>0</v>
      </c>
      <c r="M40" s="102"/>
      <c r="N40" s="99"/>
      <c r="O40" s="102"/>
      <c r="P40" s="102" t="s">
        <v>120</v>
      </c>
    </row>
    <row r="41" spans="2:16" ht="13.9" customHeight="1">
      <c r="B41" s="29" t="s">
        <v>19</v>
      </c>
      <c r="C41" s="29"/>
      <c r="D41" s="29"/>
      <c r="E41" s="11"/>
      <c r="F41" s="21" t="s">
        <v>103</v>
      </c>
      <c r="G41" s="31"/>
      <c r="H41" s="8" t="s">
        <v>18</v>
      </c>
      <c r="I41" s="8"/>
      <c r="J41" s="93"/>
      <c r="K41" s="106">
        <f t="shared" si="1"/>
        <v>1</v>
      </c>
      <c r="L41" s="101">
        <f t="shared" ref="L41:L46" si="3">E41/1.14975*K41</f>
        <v>0</v>
      </c>
      <c r="M41" s="102">
        <f t="shared" ref="M41:M46" si="4">L41*$M$21</f>
        <v>0</v>
      </c>
      <c r="N41" s="99">
        <f t="shared" ref="N41:N46" si="5">L41*$N$21</f>
        <v>0</v>
      </c>
      <c r="O41" s="102">
        <f t="shared" si="2"/>
        <v>0</v>
      </c>
      <c r="P41" s="102"/>
    </row>
    <row r="42" spans="2:16" ht="13.9" customHeight="1">
      <c r="B42" s="29" t="s">
        <v>50</v>
      </c>
      <c r="C42" s="29"/>
      <c r="D42" s="29"/>
      <c r="E42" s="11"/>
      <c r="F42" s="21" t="s">
        <v>103</v>
      </c>
      <c r="G42" s="31"/>
      <c r="H42" s="8" t="s">
        <v>18</v>
      </c>
      <c r="I42" s="8"/>
      <c r="J42" s="93"/>
      <c r="K42" s="106">
        <f t="shared" si="1"/>
        <v>1</v>
      </c>
      <c r="L42" s="101">
        <f t="shared" si="3"/>
        <v>0</v>
      </c>
      <c r="M42" s="102">
        <f t="shared" si="4"/>
        <v>0</v>
      </c>
      <c r="N42" s="99">
        <f t="shared" si="5"/>
        <v>0</v>
      </c>
      <c r="O42" s="102">
        <f t="shared" si="2"/>
        <v>0</v>
      </c>
      <c r="P42" s="102"/>
    </row>
    <row r="43" spans="2:16" ht="13.9" customHeight="1">
      <c r="B43" s="29" t="s">
        <v>8</v>
      </c>
      <c r="C43" s="29"/>
      <c r="D43" s="29"/>
      <c r="E43" s="11"/>
      <c r="F43" s="21" t="s">
        <v>103</v>
      </c>
      <c r="G43" s="31"/>
      <c r="H43" s="8" t="s">
        <v>18</v>
      </c>
      <c r="I43" s="8"/>
      <c r="J43" s="93"/>
      <c r="K43" s="106">
        <f t="shared" si="1"/>
        <v>1</v>
      </c>
      <c r="L43" s="101">
        <f t="shared" si="3"/>
        <v>0</v>
      </c>
      <c r="M43" s="102">
        <f t="shared" si="4"/>
        <v>0</v>
      </c>
      <c r="N43" s="99">
        <f t="shared" si="5"/>
        <v>0</v>
      </c>
      <c r="O43" s="102">
        <f t="shared" si="2"/>
        <v>0</v>
      </c>
      <c r="P43" s="102"/>
    </row>
    <row r="44" spans="2:16" ht="13.9" customHeight="1">
      <c r="B44" s="29" t="s">
        <v>51</v>
      </c>
      <c r="C44" s="29"/>
      <c r="D44" s="29"/>
      <c r="E44" s="11"/>
      <c r="F44" s="21" t="s">
        <v>103</v>
      </c>
      <c r="G44" s="31"/>
      <c r="H44" s="8" t="s">
        <v>18</v>
      </c>
      <c r="I44" s="8"/>
      <c r="J44" s="93"/>
      <c r="K44" s="106">
        <f t="shared" si="1"/>
        <v>1</v>
      </c>
      <c r="L44" s="101">
        <f t="shared" si="3"/>
        <v>0</v>
      </c>
      <c r="M44" s="102">
        <f t="shared" si="4"/>
        <v>0</v>
      </c>
      <c r="N44" s="99">
        <f t="shared" si="5"/>
        <v>0</v>
      </c>
      <c r="O44" s="102">
        <f t="shared" si="2"/>
        <v>0</v>
      </c>
      <c r="P44" s="102"/>
    </row>
    <row r="45" spans="2:16" ht="13.9" customHeight="1">
      <c r="B45" s="29" t="s">
        <v>21</v>
      </c>
      <c r="C45" s="29"/>
      <c r="D45" s="29"/>
      <c r="E45" s="11"/>
      <c r="F45" s="21" t="s">
        <v>103</v>
      </c>
      <c r="G45" s="31"/>
      <c r="H45" s="8" t="s">
        <v>18</v>
      </c>
      <c r="I45" s="8"/>
      <c r="J45" s="93"/>
      <c r="K45" s="106">
        <f t="shared" si="1"/>
        <v>1</v>
      </c>
      <c r="L45" s="101">
        <f t="shared" si="3"/>
        <v>0</v>
      </c>
      <c r="M45" s="102">
        <f t="shared" si="4"/>
        <v>0</v>
      </c>
      <c r="N45" s="99">
        <f t="shared" si="5"/>
        <v>0</v>
      </c>
      <c r="O45" s="102">
        <f t="shared" si="2"/>
        <v>0</v>
      </c>
      <c r="P45" s="102"/>
    </row>
    <row r="46" spans="2:16" ht="13.9" customHeight="1">
      <c r="B46" s="29" t="s">
        <v>52</v>
      </c>
      <c r="C46" s="29"/>
      <c r="D46" s="29"/>
      <c r="E46" s="11"/>
      <c r="F46" s="21" t="s">
        <v>103</v>
      </c>
      <c r="G46" s="31"/>
      <c r="H46" s="8" t="s">
        <v>18</v>
      </c>
      <c r="I46" s="8"/>
      <c r="J46" s="93"/>
      <c r="K46" s="106">
        <f t="shared" si="1"/>
        <v>1</v>
      </c>
      <c r="L46" s="101">
        <f t="shared" si="3"/>
        <v>0</v>
      </c>
      <c r="M46" s="102">
        <f t="shared" si="4"/>
        <v>0</v>
      </c>
      <c r="N46" s="99">
        <f t="shared" si="5"/>
        <v>0</v>
      </c>
      <c r="O46" s="102">
        <f t="shared" si="2"/>
        <v>0</v>
      </c>
      <c r="P46" s="102"/>
    </row>
    <row r="47" spans="2:16" ht="13.9" customHeight="1">
      <c r="B47" s="29" t="s">
        <v>121</v>
      </c>
      <c r="C47" s="29"/>
      <c r="D47" s="29"/>
      <c r="E47" s="11"/>
      <c r="F47" s="21" t="s">
        <v>103</v>
      </c>
      <c r="G47" s="31"/>
      <c r="H47" s="8" t="s">
        <v>18</v>
      </c>
      <c r="I47" s="8"/>
      <c r="J47" s="93"/>
      <c r="K47" s="106">
        <f t="shared" si="1"/>
        <v>1</v>
      </c>
      <c r="L47" s="101">
        <f>E47*K47</f>
        <v>0</v>
      </c>
      <c r="M47" s="102"/>
      <c r="N47" s="99"/>
      <c r="O47" s="102"/>
      <c r="P47" s="102" t="s">
        <v>120</v>
      </c>
    </row>
    <row r="48" spans="2:16" ht="13.9" customHeight="1">
      <c r="B48" s="29" t="s">
        <v>30</v>
      </c>
      <c r="C48" s="29"/>
      <c r="D48" s="29"/>
      <c r="E48" s="11"/>
      <c r="F48" s="21" t="s">
        <v>103</v>
      </c>
      <c r="G48" s="31"/>
      <c r="H48" s="8" t="s">
        <v>18</v>
      </c>
      <c r="I48" s="8"/>
      <c r="J48" s="93"/>
      <c r="K48" s="106">
        <f t="shared" si="1"/>
        <v>1</v>
      </c>
      <c r="L48" s="101">
        <f>E48/1.14975*K48</f>
        <v>0</v>
      </c>
      <c r="M48" s="102">
        <f t="shared" ref="M48:M58" si="6">L48*$M$21</f>
        <v>0</v>
      </c>
      <c r="N48" s="99">
        <f t="shared" ref="N48:N58" si="7">L48*$N$21</f>
        <v>0</v>
      </c>
      <c r="O48" s="102">
        <f t="shared" si="2"/>
        <v>0</v>
      </c>
      <c r="P48" s="102"/>
    </row>
    <row r="49" spans="2:16" ht="13.9" customHeight="1">
      <c r="B49" s="33" t="s">
        <v>91</v>
      </c>
      <c r="E49" s="11"/>
      <c r="G49" s="21" t="s">
        <v>92</v>
      </c>
      <c r="H49" s="8"/>
      <c r="I49" s="8"/>
      <c r="J49" s="93"/>
      <c r="K49" s="106"/>
      <c r="L49" s="101"/>
      <c r="M49" s="102"/>
      <c r="N49" s="99"/>
      <c r="O49" s="102"/>
      <c r="P49" s="96"/>
    </row>
    <row r="50" spans="2:16" ht="13.9" customHeight="1">
      <c r="B50" s="29" t="s">
        <v>89</v>
      </c>
      <c r="C50" s="29"/>
      <c r="D50" s="29"/>
      <c r="E50" s="11"/>
      <c r="F50" s="21" t="s">
        <v>103</v>
      </c>
      <c r="G50" s="31"/>
      <c r="H50" s="8" t="s">
        <v>18</v>
      </c>
      <c r="I50" s="8"/>
      <c r="J50" s="93"/>
      <c r="K50" s="106">
        <f t="shared" ref="K50:K58" si="8">IF(G50&lt;=0,100%,G50)</f>
        <v>1</v>
      </c>
      <c r="L50" s="101">
        <f t="shared" ref="L50:L58" si="9">E50/1.14975*K50</f>
        <v>0</v>
      </c>
      <c r="M50" s="102">
        <f t="shared" si="6"/>
        <v>0</v>
      </c>
      <c r="N50" s="99">
        <f t="shared" si="7"/>
        <v>0</v>
      </c>
      <c r="O50" s="102">
        <f t="shared" si="2"/>
        <v>0</v>
      </c>
      <c r="P50" s="102"/>
    </row>
    <row r="51" spans="2:16" ht="13.9" customHeight="1">
      <c r="B51" s="29" t="s">
        <v>24</v>
      </c>
      <c r="C51" s="29"/>
      <c r="D51" s="29"/>
      <c r="E51" s="11"/>
      <c r="F51" s="21" t="s">
        <v>103</v>
      </c>
      <c r="G51" s="31"/>
      <c r="H51" s="8" t="s">
        <v>18</v>
      </c>
      <c r="I51" s="8"/>
      <c r="J51" s="93"/>
      <c r="K51" s="106">
        <f t="shared" si="8"/>
        <v>1</v>
      </c>
      <c r="L51" s="101">
        <f t="shared" si="9"/>
        <v>0</v>
      </c>
      <c r="M51" s="102">
        <f t="shared" si="6"/>
        <v>0</v>
      </c>
      <c r="N51" s="99">
        <f t="shared" si="7"/>
        <v>0</v>
      </c>
      <c r="O51" s="102">
        <f t="shared" si="2"/>
        <v>0</v>
      </c>
      <c r="P51" s="102"/>
    </row>
    <row r="52" spans="2:16" ht="13.9" customHeight="1">
      <c r="B52" s="29" t="s">
        <v>77</v>
      </c>
      <c r="C52" s="29"/>
      <c r="D52" s="29"/>
      <c r="E52" s="11"/>
      <c r="F52" s="21" t="s">
        <v>103</v>
      </c>
      <c r="G52" s="31"/>
      <c r="H52" s="8" t="s">
        <v>18</v>
      </c>
      <c r="I52" s="8"/>
      <c r="J52" s="93"/>
      <c r="K52" s="106">
        <f t="shared" si="8"/>
        <v>1</v>
      </c>
      <c r="L52" s="101">
        <f t="shared" si="9"/>
        <v>0</v>
      </c>
      <c r="M52" s="102">
        <f t="shared" si="6"/>
        <v>0</v>
      </c>
      <c r="N52" s="99">
        <f t="shared" si="7"/>
        <v>0</v>
      </c>
      <c r="O52" s="102">
        <f t="shared" si="2"/>
        <v>0</v>
      </c>
      <c r="P52" s="102"/>
    </row>
    <row r="53" spans="2:16" ht="13.9" customHeight="1">
      <c r="B53" s="29" t="s">
        <v>53</v>
      </c>
      <c r="C53" s="29"/>
      <c r="D53" s="29"/>
      <c r="E53" s="11"/>
      <c r="F53" s="21" t="s">
        <v>103</v>
      </c>
      <c r="G53" s="31"/>
      <c r="H53" s="8" t="s">
        <v>18</v>
      </c>
      <c r="I53" s="8"/>
      <c r="J53" s="93"/>
      <c r="K53" s="106">
        <f t="shared" si="8"/>
        <v>1</v>
      </c>
      <c r="L53" s="101">
        <f t="shared" si="9"/>
        <v>0</v>
      </c>
      <c r="M53" s="102">
        <f t="shared" si="6"/>
        <v>0</v>
      </c>
      <c r="N53" s="99">
        <f t="shared" si="7"/>
        <v>0</v>
      </c>
      <c r="O53" s="102">
        <f t="shared" si="2"/>
        <v>0</v>
      </c>
      <c r="P53" s="102"/>
    </row>
    <row r="54" spans="2:16" ht="13.9" customHeight="1">
      <c r="B54" s="34" t="s">
        <v>90</v>
      </c>
      <c r="E54" s="11"/>
      <c r="F54" s="21" t="s">
        <v>103</v>
      </c>
      <c r="G54" s="35"/>
      <c r="H54" s="8" t="s">
        <v>18</v>
      </c>
      <c r="I54" s="8"/>
      <c r="J54" s="107"/>
      <c r="K54" s="106">
        <f t="shared" si="8"/>
        <v>1</v>
      </c>
      <c r="L54" s="101">
        <f t="shared" si="9"/>
        <v>0</v>
      </c>
      <c r="M54" s="102">
        <f t="shared" si="6"/>
        <v>0</v>
      </c>
      <c r="N54" s="99">
        <f t="shared" si="7"/>
        <v>0</v>
      </c>
      <c r="O54" s="102">
        <f t="shared" si="2"/>
        <v>0</v>
      </c>
      <c r="P54" s="102"/>
    </row>
    <row r="55" spans="2:16" ht="13.9" customHeight="1">
      <c r="B55" s="8" t="s">
        <v>32</v>
      </c>
      <c r="E55" s="11"/>
      <c r="F55" s="21" t="s">
        <v>103</v>
      </c>
      <c r="G55" s="31"/>
      <c r="H55" s="8" t="s">
        <v>18</v>
      </c>
      <c r="I55" s="8"/>
      <c r="J55" s="93"/>
      <c r="K55" s="106">
        <f t="shared" si="8"/>
        <v>1</v>
      </c>
      <c r="L55" s="101">
        <f t="shared" si="9"/>
        <v>0</v>
      </c>
      <c r="M55" s="102">
        <f t="shared" si="6"/>
        <v>0</v>
      </c>
      <c r="N55" s="99">
        <f t="shared" si="7"/>
        <v>0</v>
      </c>
      <c r="O55" s="102">
        <f t="shared" si="2"/>
        <v>0</v>
      </c>
      <c r="P55" s="102"/>
    </row>
    <row r="56" spans="2:16" s="69" customFormat="1" ht="13.9" customHeight="1">
      <c r="B56" s="11"/>
      <c r="C56" s="11"/>
      <c r="D56" s="11"/>
      <c r="E56" s="11"/>
      <c r="F56" s="82" t="s">
        <v>103</v>
      </c>
      <c r="G56" s="31"/>
      <c r="J56" s="93"/>
      <c r="K56" s="106">
        <f t="shared" si="8"/>
        <v>1</v>
      </c>
      <c r="L56" s="101">
        <f t="shared" si="9"/>
        <v>0</v>
      </c>
      <c r="M56" s="102">
        <f t="shared" si="6"/>
        <v>0</v>
      </c>
      <c r="N56" s="99">
        <f t="shared" si="7"/>
        <v>0</v>
      </c>
      <c r="O56" s="102">
        <f t="shared" si="2"/>
        <v>0</v>
      </c>
      <c r="P56" s="102"/>
    </row>
    <row r="57" spans="2:16" s="69" customFormat="1" ht="13.9" customHeight="1">
      <c r="B57" s="133"/>
      <c r="C57" s="133"/>
      <c r="D57" s="133"/>
      <c r="E57" s="11"/>
      <c r="F57" s="82" t="s">
        <v>103</v>
      </c>
      <c r="G57" s="31"/>
      <c r="J57" s="93"/>
      <c r="K57" s="106">
        <f t="shared" si="8"/>
        <v>1</v>
      </c>
      <c r="L57" s="101">
        <f t="shared" si="9"/>
        <v>0</v>
      </c>
      <c r="M57" s="102">
        <f t="shared" si="6"/>
        <v>0</v>
      </c>
      <c r="N57" s="99">
        <f t="shared" si="7"/>
        <v>0</v>
      </c>
      <c r="O57" s="102">
        <f t="shared" si="2"/>
        <v>0</v>
      </c>
      <c r="P57" s="102"/>
    </row>
    <row r="58" spans="2:16" s="69" customFormat="1" ht="13.9" customHeight="1">
      <c r="B58" s="133"/>
      <c r="C58" s="133"/>
      <c r="D58" s="133"/>
      <c r="E58" s="11"/>
      <c r="F58" s="82" t="s">
        <v>103</v>
      </c>
      <c r="G58" s="31"/>
      <c r="J58" s="93"/>
      <c r="K58" s="106">
        <f t="shared" si="8"/>
        <v>1</v>
      </c>
      <c r="L58" s="101">
        <f t="shared" si="9"/>
        <v>0</v>
      </c>
      <c r="M58" s="102">
        <f t="shared" si="6"/>
        <v>0</v>
      </c>
      <c r="N58" s="99">
        <f t="shared" si="7"/>
        <v>0</v>
      </c>
      <c r="O58" s="102">
        <f t="shared" si="2"/>
        <v>0</v>
      </c>
      <c r="P58" s="102"/>
    </row>
    <row r="59" spans="2:16" ht="13.9" customHeight="1">
      <c r="F59" s="21"/>
      <c r="G59" s="39"/>
      <c r="H59" s="8"/>
      <c r="I59" s="8"/>
      <c r="J59" s="93"/>
      <c r="K59" s="106"/>
      <c r="L59" s="101"/>
      <c r="M59" s="102"/>
      <c r="N59" s="99"/>
      <c r="O59" s="102"/>
      <c r="P59" s="102"/>
    </row>
    <row r="60" spans="2:16" ht="14.25" customHeight="1">
      <c r="B60" s="28" t="s">
        <v>0</v>
      </c>
      <c r="C60" s="30"/>
      <c r="D60" s="30"/>
      <c r="E60" s="36"/>
      <c r="F60" s="28"/>
      <c r="G60" s="30"/>
      <c r="H60" s="30"/>
      <c r="I60" s="8"/>
      <c r="J60" s="104"/>
      <c r="K60" s="106"/>
      <c r="L60" s="101"/>
      <c r="M60" s="102"/>
      <c r="N60" s="99"/>
      <c r="O60" s="102"/>
      <c r="P60" s="96"/>
    </row>
    <row r="61" spans="2:16" ht="13.9" customHeight="1" thickBot="1">
      <c r="B61" s="26" t="s">
        <v>15</v>
      </c>
      <c r="E61" s="8"/>
      <c r="F61" s="8"/>
      <c r="G61" s="8"/>
      <c r="J61" s="93"/>
      <c r="K61" s="106"/>
      <c r="L61" s="101"/>
      <c r="M61" s="102"/>
      <c r="N61" s="99"/>
      <c r="O61" s="102"/>
      <c r="P61" s="96"/>
    </row>
    <row r="62" spans="2:16" ht="13.9" customHeight="1" thickBot="1">
      <c r="B62" s="8" t="s">
        <v>49</v>
      </c>
      <c r="C62" s="37"/>
      <c r="D62" s="38" t="s">
        <v>18</v>
      </c>
      <c r="E62" s="8" t="s">
        <v>5</v>
      </c>
      <c r="F62" s="39"/>
      <c r="G62" s="39"/>
      <c r="J62" s="93"/>
      <c r="K62" s="106"/>
      <c r="L62" s="101"/>
      <c r="M62" s="102"/>
      <c r="N62" s="99"/>
      <c r="O62" s="102"/>
      <c r="P62" s="96"/>
    </row>
    <row r="63" spans="2:16" ht="13.9" customHeight="1">
      <c r="C63" s="39"/>
      <c r="D63" s="38"/>
      <c r="E63" s="8"/>
      <c r="F63" s="39"/>
      <c r="G63" s="39"/>
      <c r="J63" s="93"/>
      <c r="K63" s="106"/>
      <c r="L63" s="101"/>
      <c r="M63" s="102"/>
      <c r="N63" s="99"/>
      <c r="O63" s="102"/>
      <c r="P63" s="96"/>
    </row>
    <row r="64" spans="2:16" ht="13.9" customHeight="1">
      <c r="B64" s="32" t="s">
        <v>65</v>
      </c>
      <c r="C64" s="40"/>
      <c r="D64" s="41"/>
      <c r="E64" s="8"/>
      <c r="F64" s="39"/>
      <c r="J64" s="93"/>
      <c r="K64" s="106"/>
      <c r="L64" s="101"/>
      <c r="M64" s="102"/>
      <c r="N64" s="99"/>
      <c r="O64" s="102"/>
      <c r="P64" s="96"/>
    </row>
    <row r="65" spans="2:16" ht="13.9" customHeight="1">
      <c r="B65" s="21"/>
      <c r="C65" s="42"/>
      <c r="D65" s="38"/>
      <c r="E65" s="8"/>
      <c r="F65" s="39"/>
      <c r="J65" s="93"/>
      <c r="K65" s="106"/>
      <c r="L65" s="101"/>
      <c r="M65" s="102"/>
      <c r="N65" s="99"/>
      <c r="O65" s="102"/>
      <c r="P65" s="96"/>
    </row>
    <row r="66" spans="2:16" ht="13.9" customHeight="1">
      <c r="B66" s="43" t="s">
        <v>66</v>
      </c>
      <c r="E66" s="8"/>
      <c r="F66" s="39"/>
      <c r="J66" s="93"/>
      <c r="K66" s="106"/>
      <c r="L66" s="101"/>
      <c r="M66" s="102"/>
      <c r="N66" s="99"/>
      <c r="O66" s="102"/>
      <c r="P66" s="96"/>
    </row>
    <row r="67" spans="2:16" ht="13.9" customHeight="1">
      <c r="B67" s="32" t="s">
        <v>67</v>
      </c>
      <c r="D67" s="9"/>
      <c r="E67" s="11"/>
      <c r="F67" s="21" t="s">
        <v>103</v>
      </c>
      <c r="J67" s="93"/>
      <c r="K67" s="106"/>
      <c r="L67" s="101"/>
      <c r="M67" s="102"/>
      <c r="N67" s="99"/>
      <c r="O67" s="102"/>
      <c r="P67" s="96"/>
    </row>
    <row r="68" spans="2:16" ht="13.9" customHeight="1">
      <c r="B68" s="29" t="s">
        <v>57</v>
      </c>
      <c r="D68" s="9"/>
      <c r="E68" s="61"/>
      <c r="F68" s="21" t="s">
        <v>130</v>
      </c>
      <c r="J68" s="93"/>
      <c r="K68" s="106"/>
      <c r="L68" s="101"/>
      <c r="M68" s="102"/>
      <c r="N68" s="99"/>
      <c r="O68" s="102"/>
      <c r="P68" s="96"/>
    </row>
    <row r="69" spans="2:16" ht="13.9" customHeight="1">
      <c r="B69" s="29" t="s">
        <v>88</v>
      </c>
      <c r="D69" s="9"/>
      <c r="E69" s="11"/>
      <c r="F69" s="21" t="s">
        <v>103</v>
      </c>
      <c r="J69" s="93"/>
      <c r="K69" s="106">
        <f>$C$62</f>
        <v>0</v>
      </c>
      <c r="L69" s="101">
        <f>E69/1.14975</f>
        <v>0</v>
      </c>
      <c r="M69" s="102">
        <f>L69*$M$21*K69</f>
        <v>0</v>
      </c>
      <c r="N69" s="99">
        <f>L69*$N$21*K69</f>
        <v>0</v>
      </c>
      <c r="O69" s="102"/>
      <c r="P69" s="96"/>
    </row>
    <row r="70" spans="2:16" ht="13.9" customHeight="1">
      <c r="B70" s="44"/>
      <c r="D70" s="9"/>
      <c r="E70" s="69"/>
      <c r="F70" s="8"/>
      <c r="J70" s="93"/>
      <c r="K70" s="106"/>
      <c r="L70" s="101"/>
      <c r="M70" s="102"/>
      <c r="N70" s="99"/>
      <c r="O70" s="102"/>
      <c r="P70" s="96"/>
    </row>
    <row r="71" spans="2:16" ht="13.9" customHeight="1">
      <c r="B71" s="43" t="s">
        <v>68</v>
      </c>
      <c r="D71" s="9"/>
      <c r="E71" s="69"/>
      <c r="F71" s="8"/>
      <c r="J71" s="93"/>
      <c r="K71" s="106"/>
      <c r="L71" s="101"/>
      <c r="M71" s="102"/>
      <c r="N71" s="99"/>
      <c r="O71" s="102"/>
      <c r="P71" s="96"/>
    </row>
    <row r="72" spans="2:16" ht="13.9" customHeight="1">
      <c r="B72" s="32" t="s">
        <v>38</v>
      </c>
      <c r="D72" s="9"/>
      <c r="E72" s="11"/>
      <c r="F72" s="21" t="s">
        <v>103</v>
      </c>
      <c r="J72" s="93"/>
      <c r="K72" s="106"/>
      <c r="L72" s="101" t="s">
        <v>138</v>
      </c>
      <c r="M72" s="102"/>
      <c r="N72" s="108" t="s">
        <v>122</v>
      </c>
      <c r="O72" s="102"/>
      <c r="P72" s="96"/>
    </row>
    <row r="73" spans="2:16" ht="25.5">
      <c r="B73" s="45" t="s">
        <v>69</v>
      </c>
      <c r="D73" s="9"/>
      <c r="E73" s="11"/>
      <c r="F73" s="21" t="s">
        <v>103</v>
      </c>
      <c r="J73" s="93"/>
      <c r="K73" s="106"/>
      <c r="L73" s="101" t="s">
        <v>138</v>
      </c>
      <c r="M73" s="102"/>
      <c r="N73" s="108" t="s">
        <v>122</v>
      </c>
      <c r="O73" s="102"/>
    </row>
    <row r="74" spans="2:16" ht="13.9" customHeight="1">
      <c r="B74" s="29" t="s">
        <v>70</v>
      </c>
      <c r="D74" s="9"/>
      <c r="E74" s="11"/>
      <c r="F74" s="21" t="s">
        <v>103</v>
      </c>
      <c r="J74" s="93"/>
      <c r="K74" s="106">
        <f>$C$62</f>
        <v>0</v>
      </c>
      <c r="L74" s="101">
        <f>E74*K74</f>
        <v>0</v>
      </c>
      <c r="M74" s="102"/>
      <c r="N74" s="99"/>
      <c r="O74" s="102"/>
      <c r="P74" s="102" t="s">
        <v>120</v>
      </c>
    </row>
    <row r="75" spans="2:16" ht="13.9" customHeight="1">
      <c r="B75" s="44"/>
      <c r="C75" s="39"/>
      <c r="D75" s="46"/>
      <c r="E75" s="69"/>
      <c r="F75" s="39"/>
      <c r="J75" s="93"/>
      <c r="K75" s="106"/>
      <c r="L75" s="101"/>
      <c r="M75" s="102"/>
      <c r="N75" s="99"/>
      <c r="O75" s="102"/>
      <c r="P75" s="96"/>
    </row>
    <row r="76" spans="2:16" ht="13.9" customHeight="1">
      <c r="B76" s="43" t="s">
        <v>71</v>
      </c>
      <c r="C76" s="39"/>
      <c r="D76" s="46"/>
      <c r="E76" s="69"/>
      <c r="F76" s="39"/>
      <c r="J76" s="93"/>
      <c r="K76" s="106"/>
      <c r="L76" s="101"/>
      <c r="M76" s="102"/>
      <c r="N76" s="99"/>
      <c r="O76" s="102"/>
      <c r="P76" s="96"/>
    </row>
    <row r="77" spans="2:16" ht="13.9" customHeight="1">
      <c r="B77" s="32" t="s">
        <v>20</v>
      </c>
      <c r="C77" s="32"/>
      <c r="D77" s="32"/>
      <c r="E77" s="11"/>
      <c r="F77" s="21" t="s">
        <v>103</v>
      </c>
      <c r="J77" s="93"/>
      <c r="K77" s="106">
        <f>$C$62</f>
        <v>0</v>
      </c>
      <c r="L77" s="101">
        <f>E77/1.14975</f>
        <v>0</v>
      </c>
      <c r="M77" s="102">
        <f>L77*$M$21*K77</f>
        <v>0</v>
      </c>
      <c r="N77" s="99">
        <f>L77*$N$21*K77</f>
        <v>0</v>
      </c>
      <c r="O77" s="102"/>
      <c r="P77" s="96"/>
    </row>
    <row r="78" spans="2:16" ht="13.9" customHeight="1">
      <c r="B78" s="29" t="s">
        <v>25</v>
      </c>
      <c r="C78" s="29"/>
      <c r="D78" s="29"/>
      <c r="E78" s="11"/>
      <c r="F78" s="21" t="s">
        <v>103</v>
      </c>
      <c r="J78" s="93"/>
      <c r="K78" s="106">
        <f>$C$62</f>
        <v>0</v>
      </c>
      <c r="L78" s="102">
        <f>E78</f>
        <v>0</v>
      </c>
      <c r="M78" s="109"/>
      <c r="N78" s="99"/>
      <c r="O78" s="102"/>
      <c r="P78" s="102" t="s">
        <v>120</v>
      </c>
    </row>
    <row r="79" spans="2:16" ht="13.9" customHeight="1">
      <c r="B79" s="29" t="s">
        <v>11</v>
      </c>
      <c r="C79" s="29"/>
      <c r="D79" s="29"/>
      <c r="E79" s="11"/>
      <c r="F79" s="21" t="s">
        <v>103</v>
      </c>
      <c r="J79" s="93"/>
      <c r="K79" s="106">
        <f>$C$62</f>
        <v>0</v>
      </c>
      <c r="L79" s="101">
        <f>E79/1.14975</f>
        <v>0</v>
      </c>
      <c r="M79" s="102">
        <f>L79*$M$21*K79</f>
        <v>0</v>
      </c>
      <c r="N79" s="99">
        <f>L79*$N$21*K79</f>
        <v>0</v>
      </c>
      <c r="O79" s="102"/>
      <c r="P79" s="96"/>
    </row>
    <row r="80" spans="2:16" ht="13.9" customHeight="1">
      <c r="B80" s="29" t="s">
        <v>72</v>
      </c>
      <c r="C80" s="29"/>
      <c r="D80" s="29"/>
      <c r="E80" s="11"/>
      <c r="F80" s="21" t="s">
        <v>103</v>
      </c>
      <c r="J80" s="93"/>
      <c r="K80" s="106">
        <f>$C$62</f>
        <v>0</v>
      </c>
      <c r="L80" s="101">
        <f>E80</f>
        <v>0</v>
      </c>
      <c r="M80" s="102"/>
      <c r="N80" s="99"/>
      <c r="O80" s="102"/>
      <c r="P80" s="102" t="s">
        <v>120</v>
      </c>
    </row>
    <row r="81" spans="2:16" ht="13.9" customHeight="1">
      <c r="B81" s="29" t="s">
        <v>73</v>
      </c>
      <c r="C81" s="29"/>
      <c r="D81" s="29"/>
      <c r="E81" s="11"/>
      <c r="F81" s="21" t="s">
        <v>103</v>
      </c>
      <c r="J81" s="93"/>
      <c r="K81" s="106">
        <f>$C$62</f>
        <v>0</v>
      </c>
      <c r="L81" s="101">
        <f>E81</f>
        <v>0</v>
      </c>
      <c r="M81" s="102"/>
      <c r="N81" s="99"/>
      <c r="O81" s="102"/>
      <c r="P81" s="102" t="s">
        <v>120</v>
      </c>
    </row>
    <row r="82" spans="2:16" ht="13.9" customHeight="1">
      <c r="B82" s="29" t="s">
        <v>97</v>
      </c>
      <c r="C82" s="29"/>
      <c r="D82" s="29"/>
      <c r="E82" s="11"/>
      <c r="F82" s="21" t="s">
        <v>103</v>
      </c>
      <c r="G82" s="31">
        <v>1</v>
      </c>
      <c r="J82" s="93"/>
      <c r="K82" s="106">
        <f>IF(G82&lt;=0,100%,G82)</f>
        <v>1</v>
      </c>
      <c r="L82" s="101">
        <f>E82/1.14975</f>
        <v>0</v>
      </c>
      <c r="M82" s="102">
        <f>L82*$M$21*K82</f>
        <v>0</v>
      </c>
      <c r="N82" s="99">
        <f>L82*$N$21*K82</f>
        <v>0</v>
      </c>
      <c r="O82" s="102">
        <f t="shared" ref="O82:O83" si="10">(L82+M82+N82)-E80</f>
        <v>0</v>
      </c>
      <c r="P82" s="96"/>
    </row>
    <row r="83" spans="2:16" ht="13.9" customHeight="1">
      <c r="B83" s="29" t="s">
        <v>27</v>
      </c>
      <c r="C83" s="29"/>
      <c r="D83" s="29"/>
      <c r="E83" s="11"/>
      <c r="F83" s="21" t="s">
        <v>103</v>
      </c>
      <c r="G83" s="31">
        <v>1</v>
      </c>
      <c r="J83" s="93"/>
      <c r="K83" s="106">
        <f>IF(G83&lt;=0,100%,G83)</f>
        <v>1</v>
      </c>
      <c r="L83" s="101">
        <f>E83/1.14975</f>
        <v>0</v>
      </c>
      <c r="M83" s="102">
        <f>L83*$M$21*K83</f>
        <v>0</v>
      </c>
      <c r="N83" s="99">
        <f>L83*$N$21*K83</f>
        <v>0</v>
      </c>
      <c r="O83" s="102">
        <f t="shared" si="10"/>
        <v>0</v>
      </c>
      <c r="P83" s="96"/>
    </row>
    <row r="84" spans="2:16" ht="13.9" customHeight="1">
      <c r="E84" s="23"/>
      <c r="F84" s="21"/>
      <c r="G84" s="21"/>
      <c r="H84" s="47"/>
      <c r="I84" s="24"/>
      <c r="J84" s="93"/>
      <c r="K84" s="101"/>
      <c r="L84" s="102"/>
      <c r="M84" s="109"/>
      <c r="N84" s="99"/>
      <c r="O84" s="102"/>
      <c r="P84" s="102"/>
    </row>
    <row r="85" spans="2:16" ht="13.9" customHeight="1" thickBot="1">
      <c r="B85" s="48" t="s">
        <v>28</v>
      </c>
      <c r="C85" s="49"/>
      <c r="D85" s="49"/>
      <c r="E85" s="49"/>
      <c r="F85" s="49"/>
      <c r="G85" s="49"/>
      <c r="H85" s="49"/>
      <c r="I85" s="8"/>
      <c r="J85" s="104"/>
      <c r="K85" s="106"/>
      <c r="L85" s="101"/>
      <c r="M85" s="102"/>
      <c r="N85" s="99"/>
      <c r="O85" s="102"/>
      <c r="P85" s="96"/>
    </row>
    <row r="86" spans="2:16" ht="13.9" customHeight="1" thickBot="1">
      <c r="B86" s="8" t="s">
        <v>2</v>
      </c>
      <c r="C86" s="37"/>
      <c r="D86" s="38" t="s">
        <v>18</v>
      </c>
      <c r="E86" s="8"/>
      <c r="F86" s="39"/>
      <c r="G86" s="39"/>
      <c r="J86" s="93"/>
      <c r="K86" s="106"/>
      <c r="L86" s="101"/>
      <c r="M86" s="102"/>
      <c r="N86" s="99"/>
      <c r="O86" s="102"/>
      <c r="P86" s="96"/>
    </row>
    <row r="87" spans="2:16" ht="13.9" customHeight="1">
      <c r="B87" s="9" t="s">
        <v>6</v>
      </c>
      <c r="C87" s="39"/>
      <c r="D87" s="46"/>
      <c r="F87" s="39"/>
      <c r="G87" s="39"/>
      <c r="J87" s="93"/>
      <c r="K87" s="106"/>
      <c r="L87" s="101"/>
      <c r="M87" s="102"/>
      <c r="N87" s="99"/>
      <c r="O87" s="102"/>
      <c r="P87" s="96"/>
    </row>
    <row r="88" spans="2:16" ht="7.5" customHeight="1">
      <c r="B88" s="9"/>
      <c r="C88" s="39"/>
      <c r="D88" s="46"/>
      <c r="F88" s="39"/>
      <c r="G88" s="39"/>
      <c r="J88" s="93"/>
      <c r="K88" s="106"/>
      <c r="L88" s="101"/>
      <c r="M88" s="102"/>
      <c r="N88" s="99"/>
      <c r="O88" s="102"/>
      <c r="P88" s="96"/>
    </row>
    <row r="89" spans="2:16" ht="13.9" customHeight="1">
      <c r="B89" s="8" t="s">
        <v>4</v>
      </c>
      <c r="D89" s="9"/>
      <c r="E89" s="47"/>
      <c r="F89" s="39"/>
      <c r="G89" s="39"/>
      <c r="J89" s="110"/>
      <c r="K89" s="106"/>
      <c r="L89" s="101"/>
      <c r="M89" s="102"/>
      <c r="N89" s="99"/>
      <c r="O89" s="102"/>
      <c r="P89" s="96"/>
    </row>
    <row r="90" spans="2:16" ht="13.9" customHeight="1">
      <c r="B90" s="8" t="s">
        <v>98</v>
      </c>
      <c r="D90" s="9"/>
      <c r="E90" s="47"/>
      <c r="F90" s="39"/>
      <c r="G90" s="39"/>
      <c r="J90" s="93"/>
      <c r="K90" s="106"/>
      <c r="L90" s="101"/>
      <c r="M90" s="102"/>
      <c r="N90" s="99"/>
      <c r="O90" s="102"/>
      <c r="P90" s="96"/>
    </row>
    <row r="91" spans="2:16" ht="13.9" customHeight="1">
      <c r="D91" s="9"/>
      <c r="E91" s="47" t="s">
        <v>94</v>
      </c>
      <c r="F91" s="39"/>
      <c r="G91" s="39"/>
      <c r="J91" s="93"/>
      <c r="K91" s="106"/>
      <c r="L91" s="101"/>
      <c r="M91" s="102"/>
      <c r="N91" s="99"/>
      <c r="O91" s="102"/>
      <c r="P91" s="96"/>
    </row>
    <row r="92" spans="2:16" ht="13.9" customHeight="1">
      <c r="B92" s="32" t="s">
        <v>54</v>
      </c>
      <c r="C92" s="50"/>
      <c r="D92" s="50"/>
      <c r="E92" s="11"/>
      <c r="F92" s="21" t="s">
        <v>103</v>
      </c>
      <c r="G92" s="21"/>
      <c r="J92" s="111"/>
      <c r="K92" s="106">
        <f>$C$86</f>
        <v>0</v>
      </c>
      <c r="L92" s="101">
        <f>E92/1.14975</f>
        <v>0</v>
      </c>
      <c r="M92" s="102">
        <f>L92*$M$21*K92</f>
        <v>0</v>
      </c>
      <c r="N92" s="99">
        <f>L92*$N$21*K92</f>
        <v>0</v>
      </c>
      <c r="O92" s="102">
        <f>(L92+M92+N92)-E92</f>
        <v>0</v>
      </c>
      <c r="P92" s="102"/>
    </row>
    <row r="93" spans="2:16" ht="13.9" customHeight="1">
      <c r="B93" s="32" t="s">
        <v>3</v>
      </c>
      <c r="C93" s="50"/>
      <c r="D93" s="50"/>
      <c r="E93" s="11"/>
      <c r="F93" s="21" t="s">
        <v>103</v>
      </c>
      <c r="G93" s="21"/>
      <c r="J93" s="111"/>
      <c r="K93" s="106">
        <f>$C$86</f>
        <v>0</v>
      </c>
      <c r="L93" s="101">
        <f>E93</f>
        <v>0</v>
      </c>
      <c r="M93" s="102"/>
      <c r="N93" s="99"/>
      <c r="O93" s="102"/>
      <c r="P93" s="102" t="s">
        <v>120</v>
      </c>
    </row>
    <row r="94" spans="2:16" ht="13.9" customHeight="1">
      <c r="C94" s="20"/>
      <c r="D94" s="20"/>
      <c r="E94" s="83"/>
      <c r="F94" s="21"/>
      <c r="G94" s="21"/>
      <c r="J94" s="111"/>
      <c r="K94" s="106"/>
      <c r="L94" s="101"/>
      <c r="M94" s="102"/>
      <c r="N94" s="99"/>
      <c r="O94" s="102"/>
      <c r="P94" s="102"/>
    </row>
    <row r="95" spans="2:16" ht="13.9" customHeight="1">
      <c r="B95" s="26" t="s">
        <v>55</v>
      </c>
      <c r="E95" s="83"/>
      <c r="F95" s="21"/>
      <c r="G95" s="21"/>
      <c r="J95" s="111"/>
      <c r="K95" s="106"/>
      <c r="L95" s="101"/>
      <c r="M95" s="102"/>
      <c r="N95" s="99"/>
      <c r="O95" s="102"/>
      <c r="P95" s="102"/>
    </row>
    <row r="96" spans="2:16" ht="13.9" customHeight="1">
      <c r="B96" s="51" t="s">
        <v>99</v>
      </c>
      <c r="C96" s="50"/>
      <c r="D96" s="50"/>
      <c r="E96" s="11"/>
      <c r="F96" s="21" t="s">
        <v>103</v>
      </c>
      <c r="G96" s="21"/>
      <c r="J96" s="111"/>
      <c r="K96" s="106">
        <f>$C$86</f>
        <v>0</v>
      </c>
      <c r="L96" s="101">
        <f>E96</f>
        <v>0</v>
      </c>
      <c r="M96" s="102"/>
      <c r="N96" s="99"/>
      <c r="O96" s="102"/>
      <c r="P96" s="102" t="s">
        <v>120</v>
      </c>
    </row>
    <row r="97" spans="2:16" ht="13.9" customHeight="1">
      <c r="B97" s="52" t="s">
        <v>16</v>
      </c>
      <c r="C97" s="53"/>
      <c r="D97" s="53"/>
      <c r="E97" s="11"/>
      <c r="F97" s="21" t="s">
        <v>103</v>
      </c>
      <c r="G97" s="21"/>
      <c r="J97" s="111"/>
      <c r="K97" s="106">
        <f>$C$86</f>
        <v>0</v>
      </c>
      <c r="L97" s="101">
        <f>E97</f>
        <v>0</v>
      </c>
      <c r="M97" s="102"/>
      <c r="N97" s="99"/>
      <c r="O97" s="102"/>
      <c r="P97" s="102" t="s">
        <v>120</v>
      </c>
    </row>
    <row r="98" spans="2:16" ht="13.9" customHeight="1">
      <c r="B98" s="52" t="s">
        <v>17</v>
      </c>
      <c r="C98" s="53"/>
      <c r="D98" s="53"/>
      <c r="E98" s="11"/>
      <c r="F98" s="21" t="s">
        <v>103</v>
      </c>
      <c r="G98" s="21"/>
      <c r="J98" s="111"/>
      <c r="K98" s="106">
        <f>$C$86</f>
        <v>0</v>
      </c>
      <c r="L98" s="101">
        <f>E98</f>
        <v>0</v>
      </c>
      <c r="M98" s="102"/>
      <c r="N98" s="99"/>
      <c r="O98" s="102"/>
      <c r="P98" s="102" t="s">
        <v>120</v>
      </c>
    </row>
    <row r="99" spans="2:16" ht="13.9" customHeight="1">
      <c r="B99" s="51" t="s">
        <v>33</v>
      </c>
      <c r="C99" s="50"/>
      <c r="D99" s="50"/>
      <c r="E99" s="11"/>
      <c r="F99" s="21" t="s">
        <v>103</v>
      </c>
      <c r="G99" s="21"/>
      <c r="J99" s="111"/>
      <c r="K99" s="106">
        <f>$C$86</f>
        <v>0</v>
      </c>
      <c r="L99" s="101">
        <f>E99</f>
        <v>0</v>
      </c>
      <c r="M99" s="102"/>
      <c r="N99" s="99"/>
      <c r="O99" s="102"/>
      <c r="P99" s="102" t="s">
        <v>120</v>
      </c>
    </row>
    <row r="100" spans="2:16" ht="13.9" customHeight="1">
      <c r="C100" s="20"/>
      <c r="D100" s="20"/>
      <c r="E100" s="69"/>
      <c r="F100" s="21"/>
      <c r="G100" s="21"/>
      <c r="J100" s="104"/>
      <c r="K100" s="106"/>
      <c r="L100" s="101"/>
      <c r="M100" s="102"/>
      <c r="N100" s="99"/>
      <c r="O100" s="102"/>
      <c r="P100" s="102"/>
    </row>
    <row r="101" spans="2:16" ht="13.9" customHeight="1">
      <c r="B101" s="54" t="s">
        <v>56</v>
      </c>
      <c r="C101" s="20"/>
      <c r="D101" s="20"/>
      <c r="E101" s="83"/>
      <c r="F101" s="21"/>
      <c r="G101" s="21"/>
      <c r="J101" s="111"/>
      <c r="K101" s="106"/>
      <c r="L101" s="101"/>
      <c r="M101" s="102"/>
      <c r="N101" s="99"/>
      <c r="O101" s="102"/>
      <c r="P101" s="102"/>
    </row>
    <row r="102" spans="2:16" ht="13.9" customHeight="1">
      <c r="B102" s="51" t="s">
        <v>102</v>
      </c>
      <c r="C102" s="50"/>
      <c r="D102" s="20"/>
      <c r="E102" s="11"/>
      <c r="F102" s="21" t="s">
        <v>103</v>
      </c>
      <c r="G102" s="21"/>
      <c r="J102" s="111"/>
      <c r="K102" s="106">
        <f>$C$86</f>
        <v>0</v>
      </c>
      <c r="L102" s="101">
        <f>E102</f>
        <v>0</v>
      </c>
      <c r="M102" s="102"/>
      <c r="N102" s="99"/>
      <c r="O102" s="102"/>
      <c r="P102" s="102" t="s">
        <v>120</v>
      </c>
    </row>
    <row r="103" spans="2:16" ht="13.9" customHeight="1">
      <c r="B103" s="55"/>
      <c r="C103" s="20"/>
      <c r="D103" s="20"/>
      <c r="E103" s="82"/>
      <c r="F103" s="21"/>
      <c r="G103" s="21"/>
      <c r="J103" s="111"/>
      <c r="K103" s="106"/>
      <c r="L103" s="101"/>
      <c r="M103" s="102"/>
      <c r="N103" s="99"/>
      <c r="O103" s="102"/>
      <c r="P103" s="96"/>
    </row>
    <row r="104" spans="2:16" ht="13.9" customHeight="1">
      <c r="B104" s="8" t="s">
        <v>76</v>
      </c>
      <c r="E104" s="11"/>
      <c r="F104" s="21" t="s">
        <v>103</v>
      </c>
      <c r="G104" s="21"/>
      <c r="J104" s="111"/>
      <c r="K104" s="106">
        <f>$C$86</f>
        <v>0</v>
      </c>
      <c r="L104" s="101">
        <f>E104/1.14975</f>
        <v>0</v>
      </c>
      <c r="M104" s="102">
        <f>L104*$M$21*K104</f>
        <v>0</v>
      </c>
      <c r="N104" s="99">
        <f>L104*$N$21*K104</f>
        <v>0</v>
      </c>
      <c r="O104" s="102">
        <f t="shared" ref="O104" si="11">(L104+M104+N104)-E104</f>
        <v>0</v>
      </c>
      <c r="P104" s="96"/>
    </row>
    <row r="105" spans="2:16" ht="13.9" customHeight="1">
      <c r="B105" s="55"/>
      <c r="C105" s="20"/>
      <c r="F105" s="21"/>
      <c r="G105" s="21"/>
      <c r="J105" s="93"/>
      <c r="K105" s="106"/>
      <c r="L105" s="101"/>
      <c r="M105" s="102"/>
      <c r="N105" s="99"/>
      <c r="O105" s="102"/>
      <c r="P105" s="96"/>
    </row>
    <row r="106" spans="2:16" ht="13.9" customHeight="1">
      <c r="B106" s="48" t="s">
        <v>39</v>
      </c>
      <c r="C106" s="49"/>
      <c r="D106" s="49"/>
      <c r="E106" s="56"/>
      <c r="F106" s="56"/>
      <c r="G106" s="56"/>
      <c r="H106" s="56"/>
      <c r="J106" s="93"/>
      <c r="K106" s="106"/>
      <c r="L106" s="101"/>
      <c r="M106" s="102"/>
      <c r="N106" s="99"/>
      <c r="O106" s="102"/>
      <c r="P106" s="96"/>
    </row>
    <row r="107" spans="2:16" ht="13.9" customHeight="1">
      <c r="B107" s="57" t="s">
        <v>40</v>
      </c>
      <c r="J107" s="93"/>
      <c r="K107" s="106"/>
      <c r="L107" s="101"/>
      <c r="M107" s="102"/>
      <c r="N107" s="99"/>
      <c r="O107" s="102"/>
      <c r="P107" s="96"/>
    </row>
    <row r="108" spans="2:16" ht="13.9" customHeight="1">
      <c r="B108" s="57" t="s">
        <v>29</v>
      </c>
      <c r="J108" s="93"/>
      <c r="K108" s="106"/>
      <c r="L108" s="101"/>
      <c r="M108" s="102"/>
      <c r="N108" s="99"/>
      <c r="O108" s="102"/>
      <c r="P108" s="96"/>
    </row>
    <row r="109" spans="2:16" ht="13.9" customHeight="1">
      <c r="B109" s="57" t="s">
        <v>41</v>
      </c>
      <c r="J109" s="93"/>
      <c r="K109" s="106"/>
      <c r="L109" s="101"/>
      <c r="M109" s="102"/>
      <c r="N109" s="99"/>
      <c r="O109" s="102"/>
      <c r="P109" s="96"/>
    </row>
    <row r="110" spans="2:16">
      <c r="B110" s="44"/>
      <c r="C110" s="59"/>
      <c r="E110" s="9" t="s">
        <v>42</v>
      </c>
      <c r="J110" s="104"/>
      <c r="K110" s="106"/>
      <c r="L110" s="101"/>
      <c r="M110" s="102"/>
      <c r="N110" s="99"/>
      <c r="O110" s="102"/>
      <c r="P110" s="96"/>
    </row>
    <row r="111" spans="2:16" ht="15">
      <c r="B111" s="44" t="s">
        <v>45</v>
      </c>
      <c r="C111" s="58" t="s">
        <v>31</v>
      </c>
      <c r="E111" s="60" t="s">
        <v>43</v>
      </c>
      <c r="G111" s="8" t="s">
        <v>96</v>
      </c>
      <c r="J111" s="104"/>
      <c r="K111" s="106"/>
      <c r="L111" s="101"/>
      <c r="M111" s="102"/>
      <c r="N111" s="99"/>
      <c r="O111" s="102"/>
      <c r="P111" s="96"/>
    </row>
    <row r="112" spans="2:16" ht="13.9" customHeight="1">
      <c r="B112" s="51" t="s">
        <v>48</v>
      </c>
      <c r="C112" s="61"/>
      <c r="E112" s="11"/>
      <c r="F112" s="21" t="s">
        <v>103</v>
      </c>
      <c r="G112" s="31"/>
      <c r="H112" s="8" t="s">
        <v>18</v>
      </c>
      <c r="I112" s="8"/>
      <c r="J112" s="104"/>
      <c r="K112" s="106">
        <f>IF(G112&lt;=0,100%,G112)</f>
        <v>1</v>
      </c>
      <c r="L112" s="101">
        <f>E112/1.14975</f>
        <v>0</v>
      </c>
      <c r="M112" s="102">
        <f>L112*$M$21</f>
        <v>0</v>
      </c>
      <c r="N112" s="99">
        <f>L112*$N$21</f>
        <v>0</v>
      </c>
      <c r="O112" s="102">
        <f t="shared" ref="O112:O123" si="12">(L112+M112+N112)-E112</f>
        <v>0</v>
      </c>
      <c r="P112" s="96"/>
    </row>
    <row r="113" spans="2:16" ht="13.9" customHeight="1">
      <c r="B113" s="52" t="s">
        <v>14</v>
      </c>
      <c r="C113" s="61"/>
      <c r="E113" s="11"/>
      <c r="F113" s="21" t="s">
        <v>103</v>
      </c>
      <c r="G113" s="31"/>
      <c r="H113" s="8" t="s">
        <v>18</v>
      </c>
      <c r="I113" s="8"/>
      <c r="J113" s="104"/>
      <c r="K113" s="106">
        <f>IF(G113&lt;=0,100%,G113)</f>
        <v>1</v>
      </c>
      <c r="L113" s="101">
        <f>E113/1.14975</f>
        <v>0</v>
      </c>
      <c r="M113" s="102">
        <f>L113*$M$21</f>
        <v>0</v>
      </c>
      <c r="N113" s="99">
        <f>L113*$N$21</f>
        <v>0</v>
      </c>
      <c r="O113" s="102">
        <f t="shared" si="12"/>
        <v>0</v>
      </c>
      <c r="P113" s="96"/>
    </row>
    <row r="114" spans="2:16" ht="13.9" customHeight="1">
      <c r="B114" s="55"/>
      <c r="C114" s="62"/>
      <c r="E114" s="83"/>
      <c r="F114" s="21"/>
      <c r="G114" s="47"/>
      <c r="J114" s="104"/>
      <c r="K114" s="106"/>
      <c r="L114" s="101"/>
      <c r="M114" s="102"/>
      <c r="N114" s="99"/>
      <c r="O114" s="102">
        <f t="shared" si="12"/>
        <v>0</v>
      </c>
      <c r="P114" s="96"/>
    </row>
    <row r="115" spans="2:16" ht="13.9" customHeight="1">
      <c r="B115" s="21" t="s">
        <v>44</v>
      </c>
      <c r="C115" s="63"/>
      <c r="E115" s="83"/>
      <c r="F115" s="8"/>
      <c r="G115" s="47"/>
      <c r="J115" s="104"/>
      <c r="K115" s="106"/>
      <c r="L115" s="101"/>
      <c r="M115" s="102"/>
      <c r="N115" s="99"/>
      <c r="O115" s="102">
        <f t="shared" si="12"/>
        <v>0</v>
      </c>
      <c r="P115" s="96"/>
    </row>
    <row r="116" spans="2:16" ht="13.9" customHeight="1">
      <c r="B116" s="52" t="s">
        <v>13</v>
      </c>
      <c r="C116" s="61"/>
      <c r="E116" s="11"/>
      <c r="F116" s="21" t="s">
        <v>103</v>
      </c>
      <c r="G116" s="31"/>
      <c r="H116" s="8" t="s">
        <v>18</v>
      </c>
      <c r="I116" s="8"/>
      <c r="J116" s="104"/>
      <c r="K116" s="106">
        <f>IF(G116&lt;=0,100%,G116)</f>
        <v>1</v>
      </c>
      <c r="L116" s="101">
        <f>E116/1.14975</f>
        <v>0</v>
      </c>
      <c r="M116" s="102">
        <f>L116*$M$21</f>
        <v>0</v>
      </c>
      <c r="N116" s="99">
        <f>L116*$N$21</f>
        <v>0</v>
      </c>
      <c r="O116" s="102">
        <f t="shared" si="12"/>
        <v>0</v>
      </c>
      <c r="P116" s="96"/>
    </row>
    <row r="117" spans="2:16" ht="13.9" customHeight="1">
      <c r="B117" s="64" t="s">
        <v>46</v>
      </c>
      <c r="C117" s="61"/>
      <c r="E117" s="11"/>
      <c r="F117" s="21" t="s">
        <v>103</v>
      </c>
      <c r="G117" s="31"/>
      <c r="H117" s="8" t="s">
        <v>18</v>
      </c>
      <c r="I117" s="8"/>
      <c r="J117" s="104"/>
      <c r="K117" s="106">
        <f>IF(G117&lt;=0,100%,G117)</f>
        <v>1</v>
      </c>
      <c r="L117" s="101">
        <f>E117/1.14975</f>
        <v>0</v>
      </c>
      <c r="M117" s="102">
        <f>L117*$M$21</f>
        <v>0</v>
      </c>
      <c r="N117" s="99">
        <f>L117*$N$21</f>
        <v>0</v>
      </c>
      <c r="O117" s="102">
        <f t="shared" si="12"/>
        <v>0</v>
      </c>
      <c r="P117" s="96"/>
    </row>
    <row r="118" spans="2:16" ht="10.5" customHeight="1">
      <c r="B118" s="55"/>
      <c r="C118" s="62"/>
      <c r="E118" s="69"/>
      <c r="F118" s="21"/>
      <c r="G118" s="47"/>
      <c r="J118" s="104"/>
      <c r="K118" s="106"/>
      <c r="L118" s="101"/>
      <c r="M118" s="102"/>
      <c r="N118" s="99"/>
      <c r="O118" s="102">
        <f t="shared" si="12"/>
        <v>0</v>
      </c>
      <c r="P118" s="96"/>
    </row>
    <row r="119" spans="2:16" ht="13.9" customHeight="1">
      <c r="B119" s="65" t="s">
        <v>47</v>
      </c>
      <c r="C119" s="63"/>
      <c r="E119" s="83"/>
      <c r="F119" s="8"/>
      <c r="G119" s="47"/>
      <c r="J119" s="104"/>
      <c r="K119" s="106"/>
      <c r="L119" s="101"/>
      <c r="M119" s="102"/>
      <c r="N119" s="99"/>
      <c r="O119" s="102">
        <f t="shared" si="12"/>
        <v>0</v>
      </c>
      <c r="P119" s="96"/>
    </row>
    <row r="120" spans="2:16" ht="13.9" customHeight="1">
      <c r="B120" s="64" t="s">
        <v>12</v>
      </c>
      <c r="C120" s="61"/>
      <c r="E120" s="11"/>
      <c r="F120" s="21" t="s">
        <v>103</v>
      </c>
      <c r="G120" s="31"/>
      <c r="H120" s="8" t="s">
        <v>18</v>
      </c>
      <c r="I120" s="8"/>
      <c r="J120" s="104"/>
      <c r="K120" s="106">
        <f>IF(G120&lt;=0,100%,G120)</f>
        <v>1</v>
      </c>
      <c r="L120" s="101">
        <f>E120/1.14975</f>
        <v>0</v>
      </c>
      <c r="M120" s="102">
        <f>L120*$M$21</f>
        <v>0</v>
      </c>
      <c r="N120" s="99">
        <f>L120*$N$21</f>
        <v>0</v>
      </c>
      <c r="O120" s="102">
        <f t="shared" si="12"/>
        <v>0</v>
      </c>
      <c r="P120" s="96"/>
    </row>
    <row r="121" spans="2:16" ht="13.9" customHeight="1">
      <c r="B121" s="55"/>
      <c r="C121" s="63"/>
      <c r="E121" s="69"/>
      <c r="F121" s="8"/>
      <c r="G121" s="47"/>
      <c r="J121" s="104"/>
      <c r="K121" s="96"/>
      <c r="L121" s="96"/>
      <c r="M121" s="96"/>
      <c r="N121" s="99"/>
      <c r="O121" s="102">
        <f t="shared" si="12"/>
        <v>0</v>
      </c>
      <c r="P121" s="96"/>
    </row>
    <row r="122" spans="2:16" ht="13.9" customHeight="1">
      <c r="B122" s="8" t="s">
        <v>9</v>
      </c>
      <c r="C122" s="61"/>
      <c r="E122" s="11"/>
      <c r="F122" s="21" t="s">
        <v>103</v>
      </c>
      <c r="G122" s="31"/>
      <c r="H122" s="8" t="s">
        <v>18</v>
      </c>
      <c r="I122" s="8"/>
      <c r="J122" s="104"/>
      <c r="K122" s="106">
        <f>IF(G122&lt;=0,100%,G122)</f>
        <v>1</v>
      </c>
      <c r="L122" s="101">
        <f>E122/1.14975</f>
        <v>0</v>
      </c>
      <c r="M122" s="102">
        <f>L122*$M$21</f>
        <v>0</v>
      </c>
      <c r="N122" s="99">
        <f>L122*$N$21</f>
        <v>0</v>
      </c>
      <c r="O122" s="102">
        <f t="shared" si="12"/>
        <v>0</v>
      </c>
      <c r="P122" s="96"/>
    </row>
    <row r="123" spans="2:16" ht="13.9" customHeight="1">
      <c r="B123" s="29"/>
      <c r="C123" s="61"/>
      <c r="E123" s="11"/>
      <c r="F123" s="21" t="s">
        <v>103</v>
      </c>
      <c r="G123" s="31"/>
      <c r="H123" s="8" t="s">
        <v>18</v>
      </c>
      <c r="I123" s="8"/>
      <c r="J123" s="104"/>
      <c r="K123" s="106">
        <f>IF(G123&lt;=0,100%,G123)</f>
        <v>1</v>
      </c>
      <c r="L123" s="101">
        <f>E123/1.14975</f>
        <v>0</v>
      </c>
      <c r="M123" s="102">
        <f>L123*$M$21</f>
        <v>0</v>
      </c>
      <c r="N123" s="99">
        <f>L123*$N$21</f>
        <v>0</v>
      </c>
      <c r="O123" s="102">
        <f t="shared" si="12"/>
        <v>0</v>
      </c>
      <c r="P123" s="96"/>
    </row>
    <row r="124" spans="2:16" s="14" customFormat="1" ht="13.5" customHeight="1">
      <c r="B124" s="66"/>
      <c r="E124" s="15"/>
      <c r="F124" s="15"/>
      <c r="G124" s="15"/>
      <c r="H124" s="15"/>
      <c r="I124" s="13"/>
      <c r="J124" s="104"/>
      <c r="K124" s="106"/>
      <c r="L124" s="101"/>
      <c r="M124" s="102"/>
      <c r="N124" s="99"/>
      <c r="O124" s="102"/>
      <c r="P124" s="96"/>
    </row>
    <row r="125" spans="2:16">
      <c r="B125" s="26" t="s">
        <v>101</v>
      </c>
      <c r="J125" s="93"/>
      <c r="K125" s="106"/>
      <c r="L125" s="96"/>
      <c r="M125" s="102"/>
      <c r="N125" s="102"/>
      <c r="O125" s="102"/>
      <c r="P125" s="96"/>
    </row>
    <row r="126" spans="2:16" ht="13.5" thickBot="1">
      <c r="J126" s="94"/>
      <c r="K126" s="112" t="s">
        <v>87</v>
      </c>
      <c r="N126" s="94"/>
      <c r="O126" s="113"/>
    </row>
    <row r="127" spans="2:16" ht="13.5" thickBot="1">
      <c r="J127" s="94"/>
      <c r="L127" s="114" t="s">
        <v>139</v>
      </c>
      <c r="M127" s="115">
        <f>L29</f>
        <v>0</v>
      </c>
      <c r="N127" s="94"/>
    </row>
    <row r="128" spans="2:16" s="67" customFormat="1">
      <c r="E128" s="68"/>
      <c r="F128" s="68"/>
      <c r="G128" s="68"/>
      <c r="H128" s="68"/>
      <c r="I128" s="91"/>
      <c r="J128" s="116"/>
      <c r="K128" s="94"/>
      <c r="L128" s="117"/>
      <c r="M128" s="118" t="s">
        <v>83</v>
      </c>
      <c r="N128" s="118" t="s">
        <v>84</v>
      </c>
      <c r="O128" s="119"/>
      <c r="P128" s="94"/>
    </row>
    <row r="129" spans="10:15" ht="13.5" thickBot="1">
      <c r="J129" s="94"/>
      <c r="L129" s="120"/>
      <c r="M129" s="121">
        <f>M29</f>
        <v>0</v>
      </c>
      <c r="N129" s="121">
        <f>N29</f>
        <v>0</v>
      </c>
      <c r="O129" s="122"/>
    </row>
    <row r="130" spans="10:15" ht="13.5" thickBot="1">
      <c r="J130" s="94"/>
      <c r="L130" s="123"/>
      <c r="N130" s="94"/>
      <c r="O130" s="122"/>
    </row>
    <row r="131" spans="10:15" ht="27.75" customHeight="1">
      <c r="J131" s="94"/>
      <c r="L131" s="123"/>
      <c r="M131" s="124" t="s">
        <v>85</v>
      </c>
      <c r="N131" s="124" t="s">
        <v>86</v>
      </c>
      <c r="O131" s="118" t="s">
        <v>100</v>
      </c>
    </row>
    <row r="132" spans="10:15" ht="13.5" thickBot="1">
      <c r="J132" s="94"/>
      <c r="L132" s="123"/>
      <c r="M132" s="121">
        <f>ROUND(SUM(M32:M123),2)</f>
        <v>0</v>
      </c>
      <c r="N132" s="121">
        <f>ROUND(SUM(N32:N123),2)</f>
        <v>0</v>
      </c>
      <c r="O132" s="125">
        <f>M136+N136</f>
        <v>0</v>
      </c>
    </row>
    <row r="133" spans="10:15" ht="13.5" thickBot="1">
      <c r="J133" s="94"/>
      <c r="L133" s="123"/>
      <c r="M133" s="126"/>
      <c r="N133" s="126"/>
      <c r="O133" s="122"/>
    </row>
    <row r="134" spans="10:15" ht="13.5" thickBot="1">
      <c r="J134" s="94"/>
      <c r="L134" s="123"/>
      <c r="N134" s="94"/>
      <c r="O134" s="122"/>
    </row>
    <row r="135" spans="10:15">
      <c r="J135" s="94"/>
      <c r="L135" s="123"/>
      <c r="M135" s="117" t="s">
        <v>81</v>
      </c>
      <c r="N135" s="127" t="s">
        <v>82</v>
      </c>
      <c r="O135" s="122"/>
    </row>
    <row r="136" spans="10:15" ht="13.5" thickBot="1">
      <c r="J136" s="94"/>
      <c r="L136" s="128"/>
      <c r="M136" s="129">
        <f>M129-M132</f>
        <v>0</v>
      </c>
      <c r="N136" s="130">
        <f>N129-N132</f>
        <v>0</v>
      </c>
      <c r="O136" s="131"/>
    </row>
    <row r="137" spans="10:15">
      <c r="J137" s="94"/>
      <c r="O137" s="113"/>
    </row>
    <row r="138" spans="10:15">
      <c r="J138" s="94"/>
      <c r="O138" s="113"/>
    </row>
    <row r="139" spans="10:15">
      <c r="J139" s="94"/>
      <c r="O139" s="113"/>
    </row>
    <row r="140" spans="10:15">
      <c r="J140" s="94"/>
      <c r="O140" s="113"/>
    </row>
    <row r="141" spans="10:15">
      <c r="J141" s="94"/>
      <c r="O141" s="113"/>
    </row>
    <row r="142" spans="10:15">
      <c r="J142" s="94"/>
    </row>
  </sheetData>
  <sheetProtection algorithmName="SHA-512" hashValue="nl7DBiSta49RJugX/sARp/FGXMibdJjb2SPnjLaBlVmOKes5dtK4VSiXBcyirw4uAd/ygALWc59gKYJ/XiZ1Cg==" saltValue="Py/pOj+tboZdCtfxC9MKXg==" spinCount="100000" sheet="1" objects="1" scenarios="1"/>
  <mergeCells count="3">
    <mergeCell ref="B20:H20"/>
    <mergeCell ref="B17:H17"/>
    <mergeCell ref="B21:I21"/>
  </mergeCells>
  <phoneticPr fontId="0" type="noConversion"/>
  <pageMargins left="0.25" right="0.25" top="0.75" bottom="0.75" header="0.3" footer="0.3"/>
  <pageSetup scale="72" fitToHeight="2" orientation="portrait" r:id="rId1"/>
  <headerFooter alignWithMargins="0"/>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112" r:id="rId5" name="Check Box 88">
              <controlPr locked="0" defaultSize="0" autoFill="0" autoLine="0" autoPict="0">
                <anchor moveWithCells="1">
                  <from>
                    <xdr:col>1</xdr:col>
                    <xdr:colOff>2114550</xdr:colOff>
                    <xdr:row>8</xdr:row>
                    <xdr:rowOff>171450</xdr:rowOff>
                  </from>
                  <to>
                    <xdr:col>1</xdr:col>
                    <xdr:colOff>3771900</xdr:colOff>
                    <xdr:row>10</xdr:row>
                    <xdr:rowOff>0</xdr:rowOff>
                  </to>
                </anchor>
              </controlPr>
            </control>
          </mc:Choice>
        </mc:AlternateContent>
        <mc:AlternateContent xmlns:mc="http://schemas.openxmlformats.org/markup-compatibility/2006">
          <mc:Choice Requires="x14">
            <control shapeId="1113" r:id="rId6" name="Check Box 89">
              <controlPr locked="0" defaultSize="0" autoFill="0" autoLine="0" autoPict="0">
                <anchor moveWithCells="1">
                  <from>
                    <xdr:col>1</xdr:col>
                    <xdr:colOff>3924300</xdr:colOff>
                    <xdr:row>8</xdr:row>
                    <xdr:rowOff>161925</xdr:rowOff>
                  </from>
                  <to>
                    <xdr:col>2</xdr:col>
                    <xdr:colOff>552450</xdr:colOff>
                    <xdr:row>10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545EE83-DDD5-491A-9ED9-54B3C037A923}">
            <xm:f>$B$17='TPS-TVQ'!$B$2</xm:f>
            <x14:dxf>
              <font>
                <color auto="1"/>
              </font>
              <fill>
                <patternFill patternType="darkDown">
                  <fgColor auto="1"/>
                  <bgColor theme="1"/>
                </patternFill>
              </fill>
              <border>
                <left/>
                <right/>
                <top/>
                <bottom/>
              </border>
            </x14:dxf>
          </x14:cfRule>
          <xm:sqref>A18:I125</xm:sqref>
        </x14:conditionalFormatting>
        <x14:conditionalFormatting xmlns:xm="http://schemas.microsoft.com/office/excel/2006/main">
          <x14:cfRule type="cellIs" priority="2" operator="equal" id="{7C12BC02-DA44-43E4-939D-889FADC2A542}">
            <xm:f>'TPS-TVQ'!$B$2</xm:f>
            <x14:dxf>
              <font>
                <color rgb="FFFF0000"/>
              </font>
            </x14:dxf>
          </x14:cfRule>
          <xm:sqref>B18:I18 B17:H17</xm:sqref>
        </x14:conditionalFormatting>
        <x14:conditionalFormatting xmlns:xm="http://schemas.microsoft.com/office/excel/2006/main">
          <x14:cfRule type="cellIs" priority="3" operator="equal" id="{B21A43BE-3230-45EF-8C5B-BA2704A901CF}">
            <xm:f>'TPS-TVQ'!$C$2</xm:f>
            <x14:dxf>
              <font>
                <strike val="0"/>
                <color rgb="FFFF0000"/>
              </font>
            </x14:dxf>
          </x14:cfRule>
          <xm:sqref>B20:I20</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showErrorMessage="1" error="ATTENTION VOUS DEVEZ OBLIGATOIREMENT RÉPONDRE À CETTE QUESTION." promptTitle="Statut pour la TPS-TVQ" prompt="ATTENTION VOUS DEVEZ OBLIGATOIREMENT RÉPONDRE À CETTE QUESTION.">
          <x14:formula1>
            <xm:f>'TPS-TVQ'!$B$2:$B$7</xm:f>
          </x14:formula1>
          <xm:sqref>B17:H18 I18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election activeCell="C2" sqref="C2"/>
    </sheetView>
  </sheetViews>
  <sheetFormatPr baseColWidth="10" defaultRowHeight="12.75"/>
  <cols>
    <col min="1" max="1" width="6.140625" customWidth="1"/>
    <col min="2" max="2" width="88.28515625" style="3" customWidth="1"/>
    <col min="3" max="3" width="114.140625" customWidth="1"/>
  </cols>
  <sheetData>
    <row r="1" spans="2:3">
      <c r="B1" s="3" t="s">
        <v>105</v>
      </c>
      <c r="C1" t="s">
        <v>106</v>
      </c>
    </row>
    <row r="2" spans="2:3" ht="25.5">
      <c r="B2" s="7" t="s">
        <v>143</v>
      </c>
      <c r="C2" s="7" t="s">
        <v>142</v>
      </c>
    </row>
    <row r="3" spans="2:3" ht="36">
      <c r="B3" s="4" t="s">
        <v>62</v>
      </c>
      <c r="C3" s="2" t="s">
        <v>107</v>
      </c>
    </row>
    <row r="4" spans="2:3" ht="25.5">
      <c r="B4" s="6" t="s">
        <v>114</v>
      </c>
      <c r="C4" s="5" t="s">
        <v>111</v>
      </c>
    </row>
    <row r="5" spans="2:3" ht="114.75">
      <c r="B5" s="3" t="s">
        <v>108</v>
      </c>
      <c r="C5" s="5" t="s">
        <v>116</v>
      </c>
    </row>
    <row r="6" spans="2:3" ht="51">
      <c r="B6" s="3" t="s">
        <v>110</v>
      </c>
      <c r="C6" s="5" t="s">
        <v>112</v>
      </c>
    </row>
    <row r="7" spans="2:3" ht="89.25">
      <c r="B7" s="3" t="s">
        <v>109</v>
      </c>
      <c r="C7" s="5" t="s">
        <v>115</v>
      </c>
    </row>
  </sheetData>
  <pageMargins left="0.7" right="0.7" top="0.75" bottom="0.75" header="0.3" footer="0.3"/>
  <customProperties>
    <customPr name="OrphanNamesChecked" r:id="rId1"/>
  </customPropertie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
  <sheetViews>
    <sheetView workbookViewId="0">
      <selection activeCell="A7" sqref="A7"/>
    </sheetView>
  </sheetViews>
  <sheetFormatPr baseColWidth="10" defaultColWidth="11.42578125" defaultRowHeight="12.75"/>
  <sheetData>
    <row r="5" spans="1:1" ht="91.5">
      <c r="A5" s="1" t="s">
        <v>104</v>
      </c>
    </row>
  </sheetData>
  <pageMargins left="0.7" right="0.7" top="0.75" bottom="0.75" header="0.3" footer="0.3"/>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E D A A B Q S w M E F A A C A A g A E o B y W C s c p P O l A A A A 9 g A A A B I A H A B D b 2 5 m a W c v U G F j a 2 F n Z S 5 4 b W w g o h g A K K A U A A A A A A A A A A A A A A A A A A A A A A A A A A A A h Y 9 B D o I w F E S v Q r q n L d U Y Q j 4 l h q 0 k J i b G b Q M V G q G Y t l j u 5 s I j e Q U x i r p z O W / e Y u Z + v U E 2 d m 1 w k c a q X q c o w h Q F U p d 9 p X S d o s E d w x h l H L a i P I l a B p O s b T L a K k W N c + e E E O 8 9 9 g v c m 5 o w S i N y K D a 7 s p G d Q B 9 Z / Z d D p a 0 T u p S I w / 4 1 h j M c s S V e s R h T I D O E Q u m v w K a 9 z / Y H Q j 6 0 b j C S H 0 2 Y r 4 H M E c j 7 A 3 8 A U E s D B B Q A A g A I A B K A c 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g H J Y K X 1 z j L o A A A D 9 A A A A E w A c A E Z v c m 1 1 b G F z L 1 N l Y 3 R p b 2 4 x L m 0 g o h g A K K A U A A A A A A A A A A A A A A A A A A A A A A A A A A A A b Y 7 P C o J A E I f v g u + w b B c F E 6 K j e J I O X S J R 6 i A e V h t p 0 d 2 J / Q O G + E A 9 R y + W m 8 e a y 8 D 8 P r 7 f a G g N R 0 m K d e 8 S 3 / M 9 f W c K b m R D y 3 O x L S 8 5 J S k Z w P g e W a Z A q 1 p Y L o e x h S H O r F I g z R V V 3 y D 2 Q T h V J y Y g p S V r B m B 2 T + u 5 y l C a B a q j V b G I n w 8 g A m + 8 4 + + X 0 3 / p u F R M 6 g 6 V y H C w Q j p K B 2 t h N E 0 0 t 6 D d l 5 p G x D i D g d H M E Z n o U W q j b P s b z q H v c f m / N v k A U E s B A i 0 A F A A C A A g A E o B y W C s c p P O l A A A A 9 g A A A B I A A A A A A A A A A A A A A A A A A A A A A E N v b m Z p Z y 9 Q Y W N r Y W d l L n h t b F B L A Q I t A B Q A A g A I A B K A c l g P y u m r p A A A A O k A A A A T A A A A A A A A A A A A A A A A A P E A A A B b Q 2 9 u d G V u d F 9 U e X B l c 1 0 u e G 1 s U E s B A i 0 A F A A C A A g A E o B y W C l 9 c 4 y 6 A A A A / Q A A A B M A A A A A A A A A A A A A A A A A 4 g E A A E Z v c m 1 1 b G F z L 1 N l Y 3 R p b 2 4 x L m 1 Q S w U G A A A A A A M A A w D C A A A A 6 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9 A g A A A A A A A D S 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F B T L V R W U T w v S X R l b V B h d G g + P C 9 J d G V t T G 9 j Y X R p b 2 4 + P F N 0 Y W J s Z U V u d H J p Z X M + P E V u d H J 5 I F R 5 c G U 9 I k l z U H J p d m F 0 Z S I g V m F s d W U 9 I m w w I i A v P j x F b n R y e S B U e X B l P S J R d W V y e U l E I i B W Y W x 1 Z T 0 i c z c x Z D Z i Y T k 5 L T Y 0 N D E t N G N l N S 1 i Y z R l L T g z Z j E x N D h i M j k z Z 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N C 0 w M y 0 x O F Q x O T o 1 O T o y M C 4 4 N j c 5 M D Y 2 W i I g L z 4 8 R W 5 0 c n k g V H l w Z T 0 i R m l s b E N v b H V t b l R 5 c G V z I i B W Y W x 1 Z T 0 i c 0 J n W T 0 i I C 8 + P E V u d H J 5 I F R 5 c G U 9 I k Z p b G x D b 2 x 1 b W 5 O Y W 1 l c y I g V m F s d W U 9 I n N b J n F 1 b 3 Q 7 U X V l c 3 R p b 2 5 z J n F 1 b 3 Q 7 L C Z x d W 9 0 O 0 l u c 3 R y d W N 0 a W 9 u c y 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Q U y 1 U V l E v Q X V 0 b 1 J l b W 9 2 Z W R D b 2 x 1 b W 5 z M S 5 7 U X V l c 3 R p b 2 5 z L D B 9 J n F 1 b 3 Q 7 L C Z x d W 9 0 O 1 N l Y 3 R p b 2 4 x L 1 R Q U y 1 U V l E v Q X V 0 b 1 J l b W 9 2 Z W R D b 2 x 1 b W 5 z M S 5 7 S W 5 z d H J 1 Y 3 R p b 2 5 z L D F 9 J n F 1 b 3 Q 7 X S w m c X V v d D t D b 2 x 1 b W 5 D b 3 V u d C Z x d W 9 0 O z o y L C Z x d W 9 0 O 0 t l e U N v b H V t b k 5 h b W V z J n F 1 b 3 Q 7 O l t d L C Z x d W 9 0 O 0 N v b H V t b k l k Z W 5 0 a X R p Z X M m c X V v d D s 6 W y Z x d W 9 0 O 1 N l Y 3 R p b 2 4 x L 1 R Q U y 1 U V l E v Q X V 0 b 1 J l b W 9 2 Z W R D b 2 x 1 b W 5 z M S 5 7 U X V l c 3 R p b 2 5 z L D B 9 J n F 1 b 3 Q 7 L C Z x d W 9 0 O 1 N l Y 3 R p b 2 4 x L 1 R Q U y 1 U V l E v Q X V 0 b 1 J l b W 9 2 Z W R D b 2 x 1 b W 5 z M S 5 7 S W 5 z d H J 1 Y 3 R p b 2 5 z L D F 9 J n F 1 b 3 Q 7 X S w m c X V v d D t S Z W x h d G l v b n N o a X B J b m Z v J n F 1 b 3 Q 7 O l t d f S I g L z 4 8 L 1 N 0 Y W J s Z U V u d H J p Z X M + P C 9 J d G V t P j x J d G V t P j x J d G V t T G 9 j Y X R p b 2 4 + P E l 0 Z W 1 U e X B l P k Z v c m 1 1 b G E 8 L 0 l 0 Z W 1 U e X B l P j x J d G V t U G F 0 a D 5 T Z W N 0 a W 9 u M S 9 U U F M t V F Z R L 1 N v d X J j Z T w v S X R l b V B h d G g + P C 9 J d G V t T G 9 j Y X R p b 2 4 + P F N 0 Y W J s Z U V u d H J p Z X M g L z 4 8 L 0 l 0 Z W 0 + P E l 0 Z W 0 + P E l 0 Z W 1 M b 2 N h d G l v b j 4 8 S X R l b V R 5 c G U + R m 9 y b X V s Y T w v S X R l b V R 5 c G U + P E l 0 Z W 1 Q Y X R o P l N l Y 3 R p b 2 4 x L 1 R Q U y 1 U V l E v V H l w Z S U y M G 1 v Z G l m a S V D M y V B O T w v S X R l b V B h d G g + P C 9 J d G V t T G 9 j Y X R p b 2 4 + P F N 0 Y W J s Z U V u d H J p Z X M g L z 4 8 L 0 l 0 Z W 0 + P C 9 J d G V t c z 4 8 L 0 x v Y 2 F s U G F j a 2 F n Z U 1 l d G F k Y X R h R m l s Z T 4 W A A A A U E s F B g A A A A A A A A A A A A A A A A A A A A A A A C Y B A A A B A A A A 0 I y d 3 w E V 0 R G M e g D A T 8 K X 6 w E A A A B 6 q o t K p z J Z S a D + u 1 u 5 W R y R A A A A A A I A A A A A A B B m A A A A A Q A A I A A A A G H t P F R H i G i n J I j + 6 y n c + W c q h S 5 N c H M o z q v H 4 0 L Q L H q 5 A A A A A A 6 A A A A A A g A A I A A A A C X z l I F 5 I T E M Y E Y g 7 Q Q / U s E q 1 y a m B L 0 2 P U G m x t S 2 d / o a U A A A A D t Q D i 4 4 w 8 V S Q x Q + c n q Z O H p x I U c r Z s o H z L h v D + Q H T P g Z c 1 t L 0 C 4 4 n 7 u M k 4 E Y 2 K 6 Z m 8 l 5 9 t 4 e p G Q a 7 h 5 i 0 1 T h j h L 1 C 2 t j T V V j o R 2 S a p f 8 i b + M Q A A A A I t I u 7 Q S i Q 3 G 6 0 X b V q Y Y 2 A f T q T S + S 8 J o M 9 4 J w I M j J a f r W c j 9 6 l g Q q Q H l k j d I r B k y R C Y f 5 C B L W 6 k j j y W R h j b h p Q U = < / D a t a M a s h u p > 
</file>

<file path=customXml/itemProps1.xml><?xml version="1.0" encoding="utf-8"?>
<ds:datastoreItem xmlns:ds="http://schemas.openxmlformats.org/officeDocument/2006/customXml" ds:itemID="{077F1456-316E-4E68-A310-558244257F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Revenus et dépenses</vt:lpstr>
      <vt:lpstr>TPS-TVQ</vt:lpstr>
      <vt:lpstr>Copyright Effisca</vt:lpstr>
      <vt:lpstr>'Revenus et dépenses'!Zone_d_impression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robertg</dc:creator>
  <cp:lastModifiedBy>Nicolas Godbout</cp:lastModifiedBy>
  <cp:lastPrinted>2021-02-17T21:43:09Z</cp:lastPrinted>
  <dcterms:created xsi:type="dcterms:W3CDTF">2008-03-15T22:25:38Z</dcterms:created>
  <dcterms:modified xsi:type="dcterms:W3CDTF">2024-03-28T12:27:40Z</dcterms:modified>
</cp:coreProperties>
</file>